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363\Desktop\"/>
    </mc:Choice>
  </mc:AlternateContent>
  <xr:revisionPtr revIDLastSave="0" documentId="13_ncr:1_{C64A58DA-B95D-4AC0-AD73-543559061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（通常用）" sheetId="9" r:id="rId1"/>
  </sheets>
  <definedNames>
    <definedName name="_xlnm.Print_Area" localSheetId="0">'別紙１　申請額計算表（通常用）'!$A$1:$AD$42</definedName>
  </definedNames>
  <calcPr calcId="181029"/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<sst xmlns="http://schemas.openxmlformats.org/spreadsheetml/2006/main" count="93" uniqueCount="49">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</sst>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left" vertical="top" wrapText="1"/>
    </xf>
    <xf numFmtId="38" fontId="13" fillId="0" borderId="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0" borderId="12" xfId="1" applyFont="1" applyBorder="1" applyAlignment="1">
      <alignment horizontal="left" vertical="center" wrapText="1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66675</xdr:rowOff>
    </xdr:from>
    <xdr:to>
      <xdr:col>28</xdr:col>
      <xdr:colOff>219075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48375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30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topLeftCell="A13" zoomScaleNormal="100" zoomScaleSheetLayoutView="100" workbookViewId="0"/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90" t="s">
        <v>35</v>
      </c>
      <c r="AB1" s="91"/>
      <c r="AC1" s="91"/>
      <c r="AD1" s="92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8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95" t="s">
        <v>27</v>
      </c>
      <c r="C6" s="95"/>
      <c r="D6" s="95"/>
      <c r="E6" s="95"/>
      <c r="F6" s="95"/>
      <c r="G6" s="95"/>
      <c r="H6" s="95"/>
      <c r="I6" s="95"/>
      <c r="J6" s="95"/>
      <c r="K6" s="95"/>
      <c r="L6" s="8"/>
      <c r="M6" s="95" t="s">
        <v>26</v>
      </c>
      <c r="N6" s="95"/>
      <c r="O6" s="95"/>
      <c r="P6" s="95"/>
      <c r="Q6" s="95"/>
      <c r="R6" s="95"/>
      <c r="S6" s="95"/>
      <c r="T6" s="95"/>
      <c r="U6" s="95"/>
      <c r="V6" s="95"/>
      <c r="W6" s="11"/>
      <c r="X6" s="99" t="s">
        <v>4</v>
      </c>
      <c r="Y6" s="99"/>
      <c r="Z6" s="11"/>
      <c r="AA6" s="99" t="s">
        <v>5</v>
      </c>
      <c r="AB6" s="99"/>
      <c r="AC6" s="99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4"/>
      <c r="H7" s="94"/>
      <c r="I7" s="94"/>
      <c r="J7" s="94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4"/>
      <c r="S7" s="94"/>
      <c r="T7" s="94"/>
      <c r="U7" s="94"/>
      <c r="V7" s="55" t="s">
        <v>1</v>
      </c>
      <c r="W7" s="54"/>
      <c r="X7" s="67" t="str">
        <f>IFERROR(TRUNC((G7-R7)/G7,3),"")</f>
        <v/>
      </c>
      <c r="Y7" s="67"/>
      <c r="Z7" s="54"/>
      <c r="AA7" s="64" t="str">
        <f>IF(X7="","",IF(X7&gt;=0.5,"○",""))</f>
        <v/>
      </c>
      <c r="AB7" s="101" t="s">
        <v>13</v>
      </c>
      <c r="AC7" s="101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4"/>
      <c r="H8" s="94"/>
      <c r="I8" s="94"/>
      <c r="J8" s="94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4"/>
      <c r="S8" s="94"/>
      <c r="T8" s="94"/>
      <c r="U8" s="94"/>
      <c r="V8" s="55" t="s">
        <v>1</v>
      </c>
      <c r="W8" s="54"/>
      <c r="X8" s="67" t="str">
        <f t="shared" ref="X8:X10" si="0">IFERROR(TRUNC((G8-R8)/G8,3),"")</f>
        <v/>
      </c>
      <c r="Y8" s="67"/>
      <c r="Z8" s="54"/>
      <c r="AA8" s="64" t="str">
        <f t="shared" ref="AA8" si="1">IF(X8="","",IF(X8&gt;=0.5,"○",""))</f>
        <v/>
      </c>
      <c r="AB8" s="101"/>
      <c r="AC8" s="101"/>
      <c r="AG8" s="6" t="s">
        <v>36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05"/>
      <c r="H9" s="105"/>
      <c r="I9" s="105"/>
      <c r="J9" s="105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05"/>
      <c r="S9" s="105"/>
      <c r="T9" s="105"/>
      <c r="U9" s="105"/>
      <c r="V9" s="55" t="s">
        <v>1</v>
      </c>
      <c r="W9" s="3"/>
      <c r="X9" s="67" t="str">
        <f t="shared" si="0"/>
        <v/>
      </c>
      <c r="Y9" s="67"/>
      <c r="Z9" s="54"/>
      <c r="AA9" s="64" t="str">
        <f>IF(X9="","",IF(X9&gt;=0.5,"○",""))</f>
        <v/>
      </c>
      <c r="AB9" s="101"/>
      <c r="AC9" s="101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86" t="s">
        <v>28</v>
      </c>
      <c r="C10" s="86"/>
      <c r="D10" s="86"/>
      <c r="E10" s="86"/>
      <c r="F10" s="87"/>
      <c r="G10" s="102">
        <f>SUM(G7:G9)</f>
        <v>0</v>
      </c>
      <c r="H10" s="103"/>
      <c r="I10" s="103"/>
      <c r="J10" s="104"/>
      <c r="K10" s="20" t="s">
        <v>1</v>
      </c>
      <c r="L10" s="15"/>
      <c r="M10" s="86" t="s">
        <v>16</v>
      </c>
      <c r="N10" s="86"/>
      <c r="O10" s="86"/>
      <c r="P10" s="86"/>
      <c r="Q10" s="87"/>
      <c r="R10" s="102">
        <f>SUM(R7:U9)</f>
        <v>0</v>
      </c>
      <c r="S10" s="103"/>
      <c r="T10" s="103"/>
      <c r="U10" s="104"/>
      <c r="V10" s="20" t="s">
        <v>1</v>
      </c>
      <c r="W10" s="3"/>
      <c r="X10" s="67" t="str">
        <f t="shared" si="0"/>
        <v/>
      </c>
      <c r="Y10" s="67"/>
      <c r="Z10" s="54"/>
      <c r="AA10" s="64" t="str">
        <f>IF(X10="","",IF(X10&gt;=0.3,"○",""))</f>
        <v/>
      </c>
      <c r="AB10" s="100" t="s">
        <v>14</v>
      </c>
      <c r="AC10" s="100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111" t="s">
        <v>25</v>
      </c>
      <c r="C13" s="111"/>
      <c r="D13" s="111"/>
      <c r="E13" s="111"/>
      <c r="F13" s="112"/>
      <c r="G13" s="113">
        <f>MAX(ROUNDDOWN(G10-R10,-3),0)</f>
        <v>0</v>
      </c>
      <c r="H13" s="114"/>
      <c r="I13" s="114"/>
      <c r="J13" s="114"/>
      <c r="K13" s="115"/>
      <c r="L13" s="25" t="s">
        <v>1</v>
      </c>
      <c r="M13" s="25" t="s">
        <v>31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">
      <c r="A15" s="3"/>
      <c r="B15" s="59" t="s">
        <v>44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65">
        <v>1</v>
      </c>
      <c r="C16" s="82" t="s">
        <v>9</v>
      </c>
      <c r="D16" s="82"/>
      <c r="E16" s="82"/>
      <c r="F16" s="83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84" t="s">
        <v>7</v>
      </c>
      <c r="V16" s="85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66"/>
      <c r="C17" s="82" t="s">
        <v>8</v>
      </c>
      <c r="D17" s="82"/>
      <c r="E17" s="82"/>
      <c r="F17" s="82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84" t="s">
        <v>10</v>
      </c>
      <c r="V17" s="85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65">
        <v>2</v>
      </c>
      <c r="C18" s="82" t="s">
        <v>9</v>
      </c>
      <c r="D18" s="82"/>
      <c r="E18" s="82"/>
      <c r="F18" s="82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84" t="s">
        <v>7</v>
      </c>
      <c r="V18" s="85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66"/>
      <c r="C19" s="82" t="s">
        <v>8</v>
      </c>
      <c r="D19" s="82"/>
      <c r="E19" s="82"/>
      <c r="F19" s="82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84" t="s">
        <v>10</v>
      </c>
      <c r="V19" s="85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65">
        <v>3</v>
      </c>
      <c r="C20" s="82" t="s">
        <v>9</v>
      </c>
      <c r="D20" s="82"/>
      <c r="E20" s="82"/>
      <c r="F20" s="82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84" t="s">
        <v>7</v>
      </c>
      <c r="V20" s="85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66"/>
      <c r="C21" s="82" t="s">
        <v>8</v>
      </c>
      <c r="D21" s="82"/>
      <c r="E21" s="82"/>
      <c r="F21" s="82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84" t="s">
        <v>10</v>
      </c>
      <c r="V21" s="85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65">
        <v>4</v>
      </c>
      <c r="C22" s="82" t="s">
        <v>9</v>
      </c>
      <c r="D22" s="82"/>
      <c r="E22" s="82"/>
      <c r="F22" s="82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84" t="s">
        <v>7</v>
      </c>
      <c r="V22" s="85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66"/>
      <c r="C23" s="82" t="s">
        <v>8</v>
      </c>
      <c r="D23" s="82"/>
      <c r="E23" s="82"/>
      <c r="F23" s="82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84" t="s">
        <v>10</v>
      </c>
      <c r="V23" s="85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65">
        <v>5</v>
      </c>
      <c r="C24" s="82" t="s">
        <v>9</v>
      </c>
      <c r="D24" s="82"/>
      <c r="E24" s="82"/>
      <c r="F24" s="82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84" t="s">
        <v>7</v>
      </c>
      <c r="V24" s="85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66"/>
      <c r="C25" s="82" t="s">
        <v>8</v>
      </c>
      <c r="D25" s="82"/>
      <c r="E25" s="82"/>
      <c r="F25" s="82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84" t="s">
        <v>10</v>
      </c>
      <c r="V25" s="85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88" t="s">
        <v>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8" t="s">
        <v>40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65">
        <v>1</v>
      </c>
      <c r="C29" s="82" t="s">
        <v>39</v>
      </c>
      <c r="D29" s="82"/>
      <c r="E29" s="82"/>
      <c r="F29" s="83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84" t="s">
        <v>7</v>
      </c>
      <c r="V29" s="85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66"/>
      <c r="C30" s="82" t="s">
        <v>8</v>
      </c>
      <c r="D30" s="82"/>
      <c r="E30" s="82"/>
      <c r="F30" s="82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84" t="s">
        <v>10</v>
      </c>
      <c r="V30" s="85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3" t="s">
        <v>41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90" t="s">
        <v>17</v>
      </c>
      <c r="C33" s="91"/>
      <c r="D33" s="91"/>
      <c r="E33" s="91"/>
      <c r="F33" s="91"/>
      <c r="G33" s="96"/>
      <c r="H33" s="97"/>
      <c r="I33" s="98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3" t="s">
        <v>42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25">
      <c r="A35" s="3"/>
      <c r="B35" s="58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68" t="s">
        <v>17</v>
      </c>
      <c r="C36" s="69"/>
      <c r="D36" s="69"/>
      <c r="E36" s="69"/>
      <c r="F36" s="70"/>
      <c r="G36" s="71">
        <f>G33</f>
        <v>0</v>
      </c>
      <c r="H36" s="72"/>
      <c r="I36" s="73"/>
      <c r="J36" s="4" t="s">
        <v>11</v>
      </c>
      <c r="K36" s="74" t="s">
        <v>29</v>
      </c>
      <c r="L36" s="75"/>
      <c r="M36" s="75"/>
      <c r="N36" s="75"/>
      <c r="O36" s="75"/>
      <c r="P36" s="76"/>
      <c r="Q36" s="1" t="s">
        <v>12</v>
      </c>
      <c r="R36" s="77" t="s">
        <v>34</v>
      </c>
      <c r="S36" s="78"/>
      <c r="T36" s="78"/>
      <c r="U36" s="78"/>
      <c r="V36" s="79">
        <f>IF(AF33&gt;=1500000,1500000,AF33)</f>
        <v>0</v>
      </c>
      <c r="W36" s="80"/>
      <c r="X36" s="80"/>
      <c r="Y36" s="81"/>
      <c r="Z36" s="2" t="s">
        <v>32</v>
      </c>
      <c r="AA36" s="2"/>
      <c r="AB36" s="41"/>
      <c r="AC36" s="3"/>
      <c r="AD36" s="3"/>
    </row>
    <row r="37" spans="1:32" s="5" customFormat="1" ht="11.25" customHeight="1" x14ac:dyDescent="0.2">
      <c r="B37" s="118" t="s">
        <v>47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32" s="5" customFormat="1" ht="11.25" customHeight="1" x14ac:dyDescent="0.2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1:32" s="5" customFormat="1" ht="12.75" customHeight="1" x14ac:dyDescent="0.2">
      <c r="B39" s="119"/>
      <c r="C39" s="119"/>
      <c r="D39" s="119"/>
      <c r="E39" s="119"/>
      <c r="F39" s="119"/>
      <c r="G39" s="53"/>
      <c r="H39" s="116"/>
      <c r="I39" s="116"/>
      <c r="J39" s="116"/>
      <c r="K39" s="116"/>
      <c r="L39" s="116"/>
      <c r="M39" s="116"/>
      <c r="N39" s="116"/>
      <c r="O39" s="116"/>
      <c r="P39" s="116"/>
      <c r="Q39" s="43"/>
      <c r="R39" s="116"/>
      <c r="S39" s="116"/>
      <c r="T39" s="116"/>
      <c r="U39" s="116"/>
      <c r="V39" s="117"/>
      <c r="W39" s="117"/>
      <c r="X39" s="117"/>
      <c r="Y39" s="117"/>
      <c r="Z39" s="117"/>
      <c r="AA39" s="117"/>
      <c r="AB39" s="43"/>
    </row>
    <row r="40" spans="1:32" s="5" customFormat="1" ht="17.25" customHeight="1" thickBot="1" x14ac:dyDescent="0.25">
      <c r="B40" s="60" t="s">
        <v>48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106" t="s">
        <v>30</v>
      </c>
      <c r="C41" s="107"/>
      <c r="D41" s="107"/>
      <c r="E41" s="107"/>
      <c r="F41" s="107"/>
      <c r="G41" s="108">
        <f>MIN(G13,V36)</f>
        <v>0</v>
      </c>
      <c r="H41" s="109"/>
      <c r="I41" s="109"/>
      <c r="J41" s="109"/>
      <c r="K41" s="110"/>
      <c r="L41" s="25" t="s">
        <v>32</v>
      </c>
      <c r="M41" s="25" t="s">
        <v>20</v>
      </c>
      <c r="N41" s="25" t="s">
        <v>33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A3:AD3"/>
    <mergeCell ref="AA1:AD1"/>
    <mergeCell ref="B11:Y12"/>
    <mergeCell ref="M10:Q10"/>
    <mergeCell ref="G7:J7"/>
    <mergeCell ref="X8:Y8"/>
    <mergeCell ref="B6:K6"/>
    <mergeCell ref="M6:V6"/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 xr:uid="{00000000-0002-0000-0000-000000000000}"/>
    <dataValidation type="list" allowBlank="1" showInputMessage="1" showErrorMessage="1" sqref="G36 G39:G40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鎌田 友広</cp:lastModifiedBy>
  <cp:lastPrinted>2021-09-02T23:41:50Z</cp:lastPrinted>
  <dcterms:created xsi:type="dcterms:W3CDTF">2020-05-23T02:59:19Z</dcterms:created>
  <dcterms:modified xsi:type="dcterms:W3CDTF">2021-09-09T07:37:07Z</dcterms:modified>
</cp:coreProperties>
</file>