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\20普代\令和１年度～\00補助金\地域企業経営支援金その２拡充（岩手県）\20211206　1206HP更新データ\"/>
    </mc:Choice>
  </mc:AlternateContent>
  <xr:revisionPtr revIDLastSave="0" documentId="13_ncr:1_{02A93F0F-D9D6-4FF2-BE8E-AFD63BF041D1}" xr6:coauthVersionLast="47" xr6:coauthVersionMax="47" xr10:uidLastSave="{00000000-0000-0000-0000-000000000000}"/>
  <bookViews>
    <workbookView xWindow="780" yWindow="780" windowWidth="22110" windowHeight="15225" xr2:uid="{00000000-000D-0000-FFFF-FFFF00000000}"/>
  </bookViews>
  <sheets>
    <sheet name="別紙１　申請額計算表（通常用）" sheetId="9" r:id="rId1"/>
  </sheets>
  <definedNames>
    <definedName name="_xlnm.Print_Area" localSheetId="0">'別紙１　申請額計算表（通常用）'!$A$1:$AD$42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3" i="9" l="1"/>
  <c r="V36" i="9" s="1"/>
  <c r="X8" i="9" l="1"/>
  <c r="AA8" i="9" s="1"/>
  <c r="X9" i="9"/>
  <c r="AA9" i="9" s="1"/>
  <c r="X7" i="9"/>
  <c r="AA7" i="9" s="1"/>
  <c r="G36" i="9" l="1"/>
  <c r="G10" i="9"/>
  <c r="R10" i="9" l="1"/>
  <c r="X10" i="9" s="1"/>
  <c r="AA10" i="9" s="1"/>
  <c r="G13" i="9" l="1"/>
  <c r="G41" i="9" s="1"/>
  <c r="AH11" i="9"/>
</calcChain>
</file>

<file path=xl/sharedStrings.xml><?xml version="1.0" encoding="utf-8"?>
<sst xmlns="http://schemas.openxmlformats.org/spreadsheetml/2006/main" count="93" uniqueCount="49">
  <si>
    <t>月</t>
    <rPh sb="0" eb="1">
      <t>ガツ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</si>
  <si>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</si>
  <si>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</si>
  <si>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R</t>
    <phoneticPr fontId="1"/>
  </si>
  <si>
    <t>減少率</t>
    <rPh sb="0" eb="3">
      <t>ゲンショウリツ</t>
    </rPh>
    <phoneticPr fontId="1"/>
  </si>
  <si>
    <t>要件確認</t>
    <rPh sb="0" eb="2">
      <t>ヨウケン</t>
    </rPh>
    <rPh sb="2" eb="4">
      <t>カクニン</t>
    </rPh>
    <phoneticPr fontId="1"/>
  </si>
  <si>
    <t>店舗</t>
    <rPh sb="0" eb="2">
      <t>テンポ</t>
    </rPh>
    <phoneticPr fontId="1"/>
  </si>
  <si>
    <t>業種</t>
    <rPh sb="0" eb="2">
      <t>ギョウシュ</t>
    </rPh>
    <phoneticPr fontId="1"/>
  </si>
  <si>
    <t>住所</t>
    <rPh sb="0" eb="2">
      <t>ジュウショ</t>
    </rPh>
    <phoneticPr fontId="1"/>
  </si>
  <si>
    <t>店舗名称</t>
    <rPh sb="0" eb="4">
      <t>テンポメイショウ</t>
    </rPh>
    <phoneticPr fontId="1"/>
  </si>
  <si>
    <t>TEL</t>
    <phoneticPr fontId="1"/>
  </si>
  <si>
    <t>×</t>
    <phoneticPr fontId="1"/>
  </si>
  <si>
    <t>＝</t>
    <phoneticPr fontId="1"/>
  </si>
  <si>
    <t>50％以上</t>
    <rPh sb="3" eb="5">
      <t>イジョウ</t>
    </rPh>
    <phoneticPr fontId="1"/>
  </si>
  <si>
    <t>30％以上</t>
    <rPh sb="3" eb="5">
      <t>イジョウ</t>
    </rPh>
    <phoneticPr fontId="1"/>
  </si>
  <si>
    <t>別紙１（様式第１号関係）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</si>
  <si>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今期合計(B)</t>
    <rPh sb="0" eb="2">
      <t>コンキ</t>
    </rPh>
    <rPh sb="2" eb="4">
      <t>ゴウケイ</t>
    </rPh>
    <phoneticPr fontId="1"/>
  </si>
  <si>
    <t>店舗数（D）</t>
    <rPh sb="0" eb="3">
      <t>テンポスウ</t>
    </rPh>
    <phoneticPr fontId="1"/>
  </si>
  <si>
    <t>該当要件に「○」</t>
    <rPh sb="0" eb="2">
      <t>ガイトウ</t>
    </rPh>
    <rPh sb="2" eb="4">
      <t>ヨウケン</t>
    </rPh>
    <phoneticPr fontId="1"/>
  </si>
  <si>
    <t>※1,000円未満は切捨て</t>
    <rPh sb="6" eb="7">
      <t>エン</t>
    </rPh>
    <rPh sb="7" eb="9">
      <t>ミマン</t>
    </rPh>
    <rPh sb="10" eb="12">
      <t>キリス</t>
    </rPh>
    <phoneticPr fontId="1"/>
  </si>
  <si>
    <t xml:space="preserve">… </t>
    <phoneticPr fontId="1"/>
  </si>
  <si>
    <t>売上額の比較結果がマイナスになる場合には申請できません。</t>
    <rPh sb="0" eb="2">
      <t>ウリアゲ</t>
    </rPh>
    <rPh sb="2" eb="3">
      <t>ガク</t>
    </rPh>
    <rPh sb="4" eb="6">
      <t>ヒカク</t>
    </rPh>
    <rPh sb="6" eb="8">
      <t>ケッカ</t>
    </rPh>
    <rPh sb="16" eb="18">
      <t>バアイ</t>
    </rPh>
    <rPh sb="20" eb="22">
      <t>シンセイ</t>
    </rPh>
    <phoneticPr fontId="1"/>
  </si>
  <si>
    <t>（注意）</t>
    <rPh sb="1" eb="3">
      <t>チュウイ</t>
    </rPh>
    <phoneticPr fontId="1"/>
  </si>
  <si>
    <t>※申請にあたっては、1,000円未満は切り捨てます。</t>
    <rPh sb="1" eb="3">
      <t>シンセイ</t>
    </rPh>
    <rPh sb="15" eb="16">
      <t>エン</t>
    </rPh>
    <rPh sb="16" eb="18">
      <t>ミマン</t>
    </rPh>
    <rPh sb="19" eb="20">
      <t>キ</t>
    </rPh>
    <rPh sb="21" eb="22">
      <t>ス</t>
    </rPh>
    <phoneticPr fontId="1"/>
  </si>
  <si>
    <t>円</t>
    <rPh sb="0" eb="1">
      <t>エン</t>
    </rPh>
    <phoneticPr fontId="1"/>
  </si>
  <si>
    <t>売上減少額（C）</t>
    <rPh sb="0" eb="2">
      <t>ウリアゲ</t>
    </rPh>
    <rPh sb="2" eb="4">
      <t>ゲンショウ</t>
    </rPh>
    <rPh sb="4" eb="5">
      <t>ガク</t>
    </rPh>
    <phoneticPr fontId="1"/>
  </si>
  <si>
    <t>前々期合計(A)</t>
    <rPh sb="0" eb="2">
      <t>ゼンゼン</t>
    </rPh>
    <rPh sb="2" eb="3">
      <t>キ</t>
    </rPh>
    <rPh sb="3" eb="5">
      <t>ゴウケイ</t>
    </rPh>
    <phoneticPr fontId="1"/>
  </si>
  <si>
    <t>300,000円</t>
    <rPh sb="7" eb="8">
      <t>エン</t>
    </rPh>
    <phoneticPr fontId="1"/>
  </si>
  <si>
    <t>申請額</t>
    <rPh sb="0" eb="3">
      <t>シンセイガク</t>
    </rPh>
    <phoneticPr fontId="1"/>
  </si>
  <si>
    <r>
      <t>…　</t>
    </r>
    <r>
      <rPr>
        <u/>
        <sz val="10"/>
        <rFont val="ＭＳ 明朝"/>
        <family val="1"/>
        <charset val="128"/>
      </rPr>
      <t xml:space="preserve">前々期合計（A）－ 今期合計（B) </t>
    </r>
    <rPh sb="2" eb="4">
      <t>ゼンゼン</t>
    </rPh>
    <rPh sb="4" eb="5">
      <t>キ</t>
    </rPh>
    <rPh sb="5" eb="7">
      <t>ゴウケイ</t>
    </rPh>
    <rPh sb="12" eb="14">
      <t>コンキ</t>
    </rPh>
    <rPh sb="14" eb="16">
      <t>ゴウケイ</t>
    </rPh>
    <phoneticPr fontId="1"/>
  </si>
  <si>
    <t>円</t>
    <rPh sb="0" eb="1">
      <t>エン</t>
    </rPh>
    <phoneticPr fontId="1"/>
  </si>
  <si>
    <t>売上減少額（C）と上限額（E）のいずれか低い額</t>
    <rPh sb="0" eb="2">
      <t>ウリアゲ</t>
    </rPh>
    <rPh sb="2" eb="4">
      <t>ゲンショウ</t>
    </rPh>
    <rPh sb="9" eb="12">
      <t>ジョウゲンガク</t>
    </rPh>
    <phoneticPr fontId="1"/>
  </si>
  <si>
    <t>上限額（E）</t>
    <rPh sb="0" eb="3">
      <t>ジョウゲンガク</t>
    </rPh>
    <phoneticPr fontId="1"/>
  </si>
  <si>
    <t>一般用</t>
    <rPh sb="0" eb="2">
      <t>イッパン</t>
    </rPh>
    <rPh sb="2" eb="3">
      <t>ヨウ</t>
    </rPh>
    <phoneticPr fontId="1"/>
  </si>
  <si>
    <t>印刷不要⇓</t>
    <rPh sb="0" eb="2">
      <t>インサツ</t>
    </rPh>
    <rPh sb="2" eb="4">
      <t>フヨウ</t>
    </rPh>
    <phoneticPr fontId="1"/>
  </si>
  <si>
    <t>申請額計算表（令和３年度予算事業）</t>
    <rPh sb="0" eb="3">
      <t>シンセイガク</t>
    </rPh>
    <rPh sb="3" eb="6">
      <t>ケイサンヒョウ</t>
    </rPh>
    <phoneticPr fontId="1"/>
  </si>
  <si>
    <t>事務所名称</t>
    <rPh sb="0" eb="2">
      <t>ジム</t>
    </rPh>
    <rPh sb="2" eb="3">
      <t>ショ</t>
    </rPh>
    <rPh sb="3" eb="5">
      <t>メイショウ</t>
    </rPh>
    <phoneticPr fontId="1"/>
  </si>
  <si>
    <t>３ 事務所の確認（店舗がない方のみ記入）</t>
    <rPh sb="2" eb="5">
      <t>ジムショ</t>
    </rPh>
    <rPh sb="6" eb="8">
      <t>カクニン</t>
    </rPh>
    <rPh sb="9" eb="11">
      <t>テンポ</t>
    </rPh>
    <rPh sb="14" eb="15">
      <t>カタ</t>
    </rPh>
    <rPh sb="17" eb="19">
      <t>キニュウ</t>
    </rPh>
    <phoneticPr fontId="1"/>
  </si>
  <si>
    <t>注8　店舗を有しない方のみ記載してください。記載の際には主たる事務所（岩手県内に限る）を記載してください。</t>
    <rPh sb="3" eb="5">
      <t>テンポ</t>
    </rPh>
    <rPh sb="6" eb="7">
      <t>ユウ</t>
    </rPh>
    <rPh sb="10" eb="11">
      <t>カタ</t>
    </rPh>
    <rPh sb="13" eb="15">
      <t>キサイ</t>
    </rPh>
    <rPh sb="22" eb="24">
      <t>キサイ</t>
    </rPh>
    <rPh sb="25" eb="26">
      <t>サイ</t>
    </rPh>
    <rPh sb="28" eb="29">
      <t>シュ</t>
    </rPh>
    <rPh sb="31" eb="34">
      <t>ジムショ</t>
    </rPh>
    <rPh sb="35" eb="38">
      <t>イワテケン</t>
    </rPh>
    <rPh sb="38" eb="39">
      <t>ナイ</t>
    </rPh>
    <rPh sb="40" eb="41">
      <t>カギ</t>
    </rPh>
    <rPh sb="44" eb="46">
      <t>キサイ</t>
    </rPh>
    <phoneticPr fontId="1"/>
  </si>
  <si>
    <t>注9　事務所のみ有する場合は複数事務所を有していても１店舗扱いとします。</t>
    <rPh sb="0" eb="1">
      <t>チュウ</t>
    </rPh>
    <rPh sb="3" eb="6">
      <t>ジムショ</t>
    </rPh>
    <rPh sb="8" eb="9">
      <t>ユウ</t>
    </rPh>
    <rPh sb="11" eb="13">
      <t>バアイ</t>
    </rPh>
    <rPh sb="14" eb="16">
      <t>フクスウ</t>
    </rPh>
    <rPh sb="16" eb="19">
      <t>ジムショ</t>
    </rPh>
    <rPh sb="20" eb="21">
      <t>ユウ</t>
    </rPh>
    <rPh sb="27" eb="29">
      <t>テンポ</t>
    </rPh>
    <rPh sb="29" eb="30">
      <t>アツカ</t>
    </rPh>
    <phoneticPr fontId="1"/>
  </si>
  <si>
    <t>１ 売上減少要件の確認</t>
    <rPh sb="2" eb="4">
      <t>ウリアゲ</t>
    </rPh>
    <rPh sb="4" eb="8">
      <t>ゲンショウヨウケン</t>
    </rPh>
    <rPh sb="9" eb="11">
      <t>カクニン</t>
    </rPh>
    <phoneticPr fontId="1"/>
  </si>
  <si>
    <t>２ 対象店舗の確認（店舗がある方のみ記入）</t>
    <rPh sb="2" eb="4">
      <t>タイショウ</t>
    </rPh>
    <rPh sb="4" eb="6">
      <t>テンポ</t>
    </rPh>
    <rPh sb="7" eb="9">
      <t>カクニン</t>
    </rPh>
    <rPh sb="10" eb="12">
      <t>テンポ</t>
    </rPh>
    <rPh sb="15" eb="16">
      <t>カタ</t>
    </rPh>
    <rPh sb="18" eb="20">
      <t>キニュウ</t>
    </rPh>
    <phoneticPr fontId="1"/>
  </si>
  <si>
    <t>４ 上限額の確認</t>
    <rPh sb="2" eb="5">
      <t>ジョウゲンガク</t>
    </rPh>
    <rPh sb="6" eb="8">
      <t>カクニン</t>
    </rPh>
    <phoneticPr fontId="1"/>
  </si>
  <si>
    <t>注10　上額の考え方：複数店舗を有している場合には店舗数毎に30万円を上限額に加算します。ただし、１事業者あたり150万円を上限とします。。</t>
    <rPh sb="0" eb="1">
      <t>チュウ</t>
    </rPh>
    <rPh sb="4" eb="5">
      <t>ウエ</t>
    </rPh>
    <rPh sb="5" eb="6">
      <t>ガク</t>
    </rPh>
    <rPh sb="7" eb="8">
      <t>カンガ</t>
    </rPh>
    <rPh sb="9" eb="10">
      <t>カタ</t>
    </rPh>
    <rPh sb="11" eb="13">
      <t>フクスウ</t>
    </rPh>
    <rPh sb="13" eb="15">
      <t>テンポ</t>
    </rPh>
    <rPh sb="16" eb="17">
      <t>ユウ</t>
    </rPh>
    <rPh sb="21" eb="23">
      <t>バアイ</t>
    </rPh>
    <rPh sb="25" eb="27">
      <t>テンポ</t>
    </rPh>
    <rPh sb="27" eb="28">
      <t>スウ</t>
    </rPh>
    <rPh sb="28" eb="29">
      <t>ゴト</t>
    </rPh>
    <rPh sb="32" eb="34">
      <t>マンエン</t>
    </rPh>
    <rPh sb="35" eb="38">
      <t>ジョウゲンガク</t>
    </rPh>
    <rPh sb="39" eb="41">
      <t>カサン</t>
    </rPh>
    <rPh sb="50" eb="53">
      <t>ジギョウシャ</t>
    </rPh>
    <rPh sb="59" eb="61">
      <t>マンエン</t>
    </rPh>
    <rPh sb="62" eb="64">
      <t>ジョウゲン</t>
    </rPh>
    <phoneticPr fontId="1"/>
  </si>
  <si>
    <t>５ 申請額</t>
    <rPh sb="2" eb="5">
      <t>シンセイガク</t>
    </rPh>
    <phoneticPr fontId="1"/>
  </si>
  <si>
    <t>②R3.4～R3.10の連続する
　3か月売上（今期）</t>
    <rPh sb="12" eb="14">
      <t>レンゾク</t>
    </rPh>
    <rPh sb="20" eb="21">
      <t>ゲツ</t>
    </rPh>
    <rPh sb="21" eb="23">
      <t>ウリアゲ</t>
    </rPh>
    <rPh sb="24" eb="26">
      <t>コンキ</t>
    </rPh>
    <phoneticPr fontId="1"/>
  </si>
  <si>
    <t>①H31.4～R1.10の連続する
　3か月売上(前々年同期）</t>
    <rPh sb="13" eb="15">
      <t>レンゾク</t>
    </rPh>
    <rPh sb="21" eb="22">
      <t>ゲツ</t>
    </rPh>
    <rPh sb="22" eb="24">
      <t>ウリアゲ</t>
    </rPh>
    <rPh sb="25" eb="27">
      <t>ゼンゼン</t>
    </rPh>
    <rPh sb="27" eb="28">
      <t>ネン</t>
    </rPh>
    <rPh sb="28" eb="30">
      <t>ドウキ</t>
    </rPh>
    <phoneticPr fontId="1"/>
  </si>
  <si>
    <t>注1　売上額は対象店舗以外も含む事業全体の額を記入してください。
注2　1か月の売上で売上減少要件を満たす場合であっても連続する3か月分の売上を入力してください。
注3　新規創業者等の特例を用いる場合を除き、①と②の3か月はぞれぞれの年度の同期間としてください。</t>
    <rPh sb="0" eb="1">
      <t>チュウ</t>
    </rPh>
    <rPh sb="3" eb="5">
      <t>ウリアゲ</t>
    </rPh>
    <rPh sb="5" eb="6">
      <t>ガク</t>
    </rPh>
    <rPh sb="7" eb="9">
      <t>タイショウ</t>
    </rPh>
    <rPh sb="9" eb="11">
      <t>テンポ</t>
    </rPh>
    <rPh sb="11" eb="13">
      <t>イガイ</t>
    </rPh>
    <rPh sb="14" eb="15">
      <t>フク</t>
    </rPh>
    <rPh sb="16" eb="20">
      <t>ジギョウゼンタイ</t>
    </rPh>
    <rPh sb="21" eb="22">
      <t>ガク</t>
    </rPh>
    <rPh sb="23" eb="25">
      <t>キニュウ</t>
    </rPh>
    <rPh sb="33" eb="34">
      <t>チュウ</t>
    </rPh>
    <rPh sb="38" eb="39">
      <t>ゲツ</t>
    </rPh>
    <rPh sb="40" eb="42">
      <t>ウリアゲ</t>
    </rPh>
    <rPh sb="43" eb="45">
      <t>ウリアゲ</t>
    </rPh>
    <rPh sb="45" eb="47">
      <t>ゲンショウ</t>
    </rPh>
    <rPh sb="47" eb="49">
      <t>ヨウケン</t>
    </rPh>
    <rPh sb="50" eb="51">
      <t>ミ</t>
    </rPh>
    <rPh sb="53" eb="55">
      <t>バアイ</t>
    </rPh>
    <rPh sb="60" eb="62">
      <t>レンゾク</t>
    </rPh>
    <rPh sb="66" eb="67">
      <t>ゲツ</t>
    </rPh>
    <rPh sb="67" eb="68">
      <t>ブン</t>
    </rPh>
    <rPh sb="69" eb="71">
      <t>ウリアゲ</t>
    </rPh>
    <rPh sb="72" eb="74">
      <t>ニュウリョク</t>
    </rPh>
    <rPh sb="82" eb="83">
      <t>チュウ</t>
    </rPh>
    <rPh sb="85" eb="87">
      <t>シンキ</t>
    </rPh>
    <rPh sb="87" eb="90">
      <t>ソウギョウシャ</t>
    </rPh>
    <rPh sb="90" eb="91">
      <t>ナド</t>
    </rPh>
    <rPh sb="92" eb="94">
      <t>トクレイ</t>
    </rPh>
    <rPh sb="95" eb="96">
      <t>モチ</t>
    </rPh>
    <rPh sb="98" eb="100">
      <t>バアイ</t>
    </rPh>
    <rPh sb="101" eb="102">
      <t>ノゾ</t>
    </rPh>
    <rPh sb="110" eb="111">
      <t>ゲツ</t>
    </rPh>
    <rPh sb="117" eb="119">
      <t>ネンド</t>
    </rPh>
    <rPh sb="120" eb="123">
      <t>ドウキカン</t>
    </rPh>
    <phoneticPr fontId="1"/>
  </si>
  <si>
    <r>
      <t>注4　業種は地域企業経営支援金（令和３年度支援金支給事業）支給事業実施要綱別表２の対象事業一覧より選択してください。
注5　岩手県内に所在する店舗を全て記入して下さい。ただし、店舗が５店舗を超える場合には任意の５店舗を記入して下さい。
注6　上記には</t>
    </r>
    <r>
      <rPr>
        <b/>
        <u/>
        <sz val="8"/>
        <rFont val="ＭＳ 明朝"/>
        <family val="1"/>
        <charset val="128"/>
      </rPr>
      <t>店舗のみを記載</t>
    </r>
    <r>
      <rPr>
        <sz val="8"/>
        <rFont val="ＭＳ 明朝"/>
        <family val="1"/>
        <charset val="128"/>
      </rPr>
      <t>してください(</t>
    </r>
    <r>
      <rPr>
        <u/>
        <sz val="8"/>
        <rFont val="ＭＳ 明朝"/>
        <family val="1"/>
        <charset val="128"/>
      </rPr>
      <t>店舗の定義については募集要項</t>
    </r>
    <r>
      <rPr>
        <u/>
        <sz val="8"/>
        <color rgb="FFFF0000"/>
        <rFont val="ＭＳ 明朝"/>
        <family val="1"/>
        <charset val="128"/>
      </rPr>
      <t>13</t>
    </r>
    <r>
      <rPr>
        <u/>
        <sz val="8"/>
        <rFont val="ＭＳ 明朝"/>
        <family val="1"/>
        <charset val="128"/>
      </rPr>
      <t>ページを必ず確認</t>
    </r>
    <r>
      <rPr>
        <sz val="8"/>
        <rFont val="ＭＳ 明朝"/>
        <family val="1"/>
        <charset val="128"/>
      </rPr>
      <t>してください）。
注7　店舗が無い場合は記入不要。</t>
    </r>
    <rPh sb="0" eb="1">
      <t>チュウ</t>
    </rPh>
    <rPh sb="29" eb="31">
      <t>シキュウ</t>
    </rPh>
    <rPh sb="31" eb="33">
      <t>ジギョウ</t>
    </rPh>
    <rPh sb="33" eb="35">
      <t>ジッシ</t>
    </rPh>
    <rPh sb="35" eb="37">
      <t>ヨウコウ</t>
    </rPh>
    <rPh sb="37" eb="39">
      <t>ベッピョウ</t>
    </rPh>
    <rPh sb="41" eb="45">
      <t>タイショウジギョウ</t>
    </rPh>
    <rPh sb="45" eb="47">
      <t>イチラン</t>
    </rPh>
    <rPh sb="49" eb="51">
      <t>センタク</t>
    </rPh>
    <rPh sb="59" eb="60">
      <t>チュウ</t>
    </rPh>
    <rPh sb="62" eb="66">
      <t>イワテケンナイ</t>
    </rPh>
    <rPh sb="67" eb="69">
      <t>ショザイ</t>
    </rPh>
    <rPh sb="71" eb="73">
      <t>テンポ</t>
    </rPh>
    <rPh sb="74" eb="75">
      <t>スベ</t>
    </rPh>
    <rPh sb="76" eb="78">
      <t>キニュウ</t>
    </rPh>
    <rPh sb="80" eb="81">
      <t>クダ</t>
    </rPh>
    <rPh sb="88" eb="90">
      <t>テンポ</t>
    </rPh>
    <rPh sb="92" eb="94">
      <t>テンポ</t>
    </rPh>
    <rPh sb="95" eb="96">
      <t>コ</t>
    </rPh>
    <rPh sb="98" eb="100">
      <t>バアイ</t>
    </rPh>
    <rPh sb="102" eb="104">
      <t>ニンイ</t>
    </rPh>
    <rPh sb="106" eb="108">
      <t>テンポ</t>
    </rPh>
    <rPh sb="109" eb="111">
      <t>キニュウ</t>
    </rPh>
    <rPh sb="113" eb="114">
      <t>クダ</t>
    </rPh>
    <rPh sb="118" eb="119">
      <t>チュウ</t>
    </rPh>
    <rPh sb="121" eb="123">
      <t>ジョウキ</t>
    </rPh>
    <rPh sb="125" eb="127">
      <t>テンポ</t>
    </rPh>
    <rPh sb="130" eb="132">
      <t>キサイ</t>
    </rPh>
    <rPh sb="139" eb="141">
      <t>テンポ</t>
    </rPh>
    <rPh sb="142" eb="144">
      <t>テイギ</t>
    </rPh>
    <rPh sb="149" eb="153">
      <t>ボシュウヨウコウ</t>
    </rPh>
    <rPh sb="159" eb="160">
      <t>カナラ</t>
    </rPh>
    <rPh sb="161" eb="163">
      <t>カクニン</t>
    </rPh>
    <rPh sb="172" eb="173">
      <t>チュウ</t>
    </rPh>
    <rPh sb="175" eb="177">
      <t>テンポ</t>
    </rPh>
    <rPh sb="178" eb="179">
      <t>ナ</t>
    </rPh>
    <rPh sb="180" eb="182">
      <t>バアイ</t>
    </rPh>
    <rPh sb="183" eb="187">
      <t>キニュウフヨウ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</si>
</sst>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22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000000"/>
      <name val="Times New Roman"/>
      <family val="1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u/>
      <sz val="8"/>
      <name val="ＭＳ 明朝"/>
      <family val="1"/>
      <charset val="128"/>
    </font>
    <font>
      <u/>
      <sz val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u/>
      <sz val="8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121">
    <xf numFmtId="0" fontId="0" fillId="0" borderId="0" xfId="0" applyFill="1" applyBorder="1" applyAlignment="1">
      <alignment horizontal="left" vertical="top"/>
    </xf>
    <xf numFmtId="0" fontId="3" fillId="0" borderId="0" xfId="2" applyFont="1" applyAlignment="1">
      <alignment horizontal="left" vertical="center"/>
    </xf>
    <xf numFmtId="176" fontId="3" fillId="0" borderId="0" xfId="2" applyNumberFormat="1" applyFont="1" applyBorder="1" applyAlignment="1">
      <alignment vertical="center"/>
    </xf>
    <xf numFmtId="38" fontId="3" fillId="0" borderId="0" xfId="1" applyFont="1" applyBorder="1" applyAlignment="1">
      <alignment horizontal="left" vertical="center"/>
    </xf>
    <xf numFmtId="0" fontId="3" fillId="0" borderId="6" xfId="2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Alignment="1">
      <alignment horizontal="left" vertical="center"/>
    </xf>
    <xf numFmtId="38" fontId="6" fillId="0" borderId="0" xfId="1" applyFont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right" vertical="center"/>
      <protection locked="0"/>
    </xf>
    <xf numFmtId="38" fontId="3" fillId="0" borderId="0" xfId="1" applyFont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 shrinkToFit="1"/>
    </xf>
    <xf numFmtId="38" fontId="3" fillId="0" borderId="4" xfId="1" applyFont="1" applyBorder="1" applyAlignment="1">
      <alignment horizontal="left" vertical="center"/>
    </xf>
    <xf numFmtId="38" fontId="3" fillId="0" borderId="4" xfId="1" applyFont="1" applyFill="1" applyBorder="1" applyAlignment="1" applyProtection="1">
      <alignment vertical="center"/>
      <protection locked="0"/>
    </xf>
    <xf numFmtId="38" fontId="3" fillId="0" borderId="15" xfId="1" applyFont="1" applyFill="1" applyBorder="1" applyAlignment="1" applyProtection="1">
      <alignment horizontal="center" vertical="center"/>
      <protection locked="0"/>
    </xf>
    <xf numFmtId="38" fontId="3" fillId="0" borderId="0" xfId="1" applyFont="1" applyFill="1" applyBorder="1" applyAlignment="1">
      <alignment horizontal="right" vertical="center"/>
    </xf>
    <xf numFmtId="38" fontId="3" fillId="0" borderId="20" xfId="1" applyFont="1" applyBorder="1" applyAlignment="1">
      <alignment horizontal="left" vertical="center"/>
    </xf>
    <xf numFmtId="38" fontId="3" fillId="0" borderId="21" xfId="1" applyFont="1" applyBorder="1" applyAlignment="1">
      <alignment horizontal="left" vertical="center"/>
    </xf>
    <xf numFmtId="38" fontId="3" fillId="0" borderId="22" xfId="1" applyFont="1" applyBorder="1" applyAlignment="1">
      <alignment horizontal="left" vertical="center"/>
    </xf>
    <xf numFmtId="38" fontId="3" fillId="0" borderId="13" xfId="1" applyFont="1" applyFill="1" applyBorder="1" applyAlignment="1" applyProtection="1">
      <alignment horizontal="center" vertical="center"/>
      <protection locked="0"/>
    </xf>
    <xf numFmtId="38" fontId="3" fillId="0" borderId="23" xfId="1" applyFont="1" applyBorder="1" applyAlignment="1">
      <alignment horizontal="left" vertical="center"/>
    </xf>
    <xf numFmtId="38" fontId="3" fillId="0" borderId="24" xfId="1" applyFont="1" applyBorder="1" applyAlignment="1">
      <alignment horizontal="left" vertical="center"/>
    </xf>
    <xf numFmtId="38" fontId="3" fillId="0" borderId="0" xfId="1" applyFont="1" applyFill="1" applyBorder="1" applyAlignment="1" applyProtection="1">
      <alignment horizontal="center" vertical="center"/>
      <protection locked="0"/>
    </xf>
    <xf numFmtId="38" fontId="3" fillId="0" borderId="0" xfId="1" applyFont="1" applyFill="1" applyBorder="1" applyAlignment="1" applyProtection="1">
      <alignment horizontal="right" vertical="center"/>
      <protection locked="0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3" borderId="19" xfId="1" applyFont="1" applyFill="1" applyBorder="1" applyAlignment="1" applyProtection="1">
      <alignment vertical="center"/>
      <protection locked="0"/>
    </xf>
    <xf numFmtId="38" fontId="3" fillId="3" borderId="0" xfId="1" applyFont="1" applyFill="1" applyBorder="1" applyAlignment="1" applyProtection="1">
      <alignment vertical="center"/>
      <protection locked="0"/>
    </xf>
    <xf numFmtId="38" fontId="3" fillId="0" borderId="25" xfId="1" applyFont="1" applyBorder="1" applyAlignment="1">
      <alignment horizontal="left" vertical="center"/>
    </xf>
    <xf numFmtId="38" fontId="3" fillId="0" borderId="26" xfId="1" applyFont="1" applyBorder="1" applyAlignment="1">
      <alignment horizontal="left" vertical="center"/>
    </xf>
    <xf numFmtId="38" fontId="3" fillId="0" borderId="27" xfId="1" applyFont="1" applyBorder="1" applyAlignment="1">
      <alignment horizontal="left" vertical="center"/>
    </xf>
    <xf numFmtId="38" fontId="4" fillId="0" borderId="0" xfId="1" applyFont="1" applyBorder="1" applyAlignment="1">
      <alignment vertical="top"/>
    </xf>
    <xf numFmtId="38" fontId="3" fillId="0" borderId="12" xfId="1" applyFont="1" applyBorder="1" applyAlignment="1">
      <alignment horizontal="left" vertical="center"/>
    </xf>
    <xf numFmtId="38" fontId="3" fillId="0" borderId="12" xfId="1" applyFont="1" applyFill="1" applyBorder="1" applyAlignment="1" applyProtection="1">
      <alignment horizontal="center" vertical="center"/>
      <protection locked="0"/>
    </xf>
    <xf numFmtId="38" fontId="3" fillId="0" borderId="12" xfId="1" applyFont="1" applyFill="1" applyBorder="1" applyAlignment="1" applyProtection="1">
      <alignment horizontal="right" vertical="center"/>
      <protection locked="0"/>
    </xf>
    <xf numFmtId="38" fontId="3" fillId="0" borderId="12" xfId="1" applyFont="1" applyFill="1" applyBorder="1" applyAlignment="1">
      <alignment horizontal="right" vertical="center"/>
    </xf>
    <xf numFmtId="38" fontId="3" fillId="0" borderId="12" xfId="1" applyFont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3" xfId="1" applyFont="1" applyFill="1" applyBorder="1" applyAlignment="1" applyProtection="1">
      <alignment vertical="center"/>
      <protection locked="0"/>
    </xf>
    <xf numFmtId="38" fontId="3" fillId="0" borderId="2" xfId="1" applyFont="1" applyFill="1" applyBorder="1" applyAlignment="1" applyProtection="1">
      <alignment vertical="center"/>
      <protection locked="0"/>
    </xf>
    <xf numFmtId="38" fontId="4" fillId="0" borderId="0" xfId="1" applyFont="1" applyBorder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 applyProtection="1">
      <alignment horizontal="left" vertical="center"/>
      <protection locked="0"/>
    </xf>
    <xf numFmtId="38" fontId="4" fillId="0" borderId="5" xfId="1" applyFont="1" applyBorder="1" applyAlignment="1">
      <alignment vertical="center"/>
    </xf>
    <xf numFmtId="38" fontId="3" fillId="2" borderId="3" xfId="1" applyFont="1" applyFill="1" applyBorder="1" applyAlignment="1">
      <alignment horizontal="center" vertical="center"/>
    </xf>
    <xf numFmtId="38" fontId="3" fillId="2" borderId="3" xfId="1" applyFont="1" applyFill="1" applyBorder="1" applyAlignment="1" applyProtection="1">
      <alignment horizontal="center" vertical="center"/>
      <protection locked="0"/>
    </xf>
    <xf numFmtId="38" fontId="3" fillId="2" borderId="2" xfId="1" applyFont="1" applyFill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12" fillId="0" borderId="0" xfId="1" applyFont="1" applyBorder="1" applyAlignment="1">
      <alignment horizontal="left" vertical="center"/>
    </xf>
    <xf numFmtId="38" fontId="11" fillId="0" borderId="0" xfId="1" applyFont="1" applyBorder="1" applyAlignment="1">
      <alignment horizontal="left" vertical="center"/>
    </xf>
    <xf numFmtId="38" fontId="11" fillId="0" borderId="0" xfId="1" applyFont="1" applyAlignment="1">
      <alignment horizontal="left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4" xfId="1" applyFont="1" applyFill="1" applyBorder="1" applyAlignment="1" applyProtection="1">
      <alignment horizontal="center" vertical="center"/>
      <protection locked="0"/>
    </xf>
    <xf numFmtId="38" fontId="4" fillId="0" borderId="0" xfId="1" applyFont="1" applyBorder="1" applyAlignment="1">
      <alignment horizontal="left" vertical="top" wrapText="1"/>
    </xf>
    <xf numFmtId="38" fontId="3" fillId="0" borderId="2" xfId="1" applyFont="1" applyBorder="1" applyAlignment="1">
      <alignment horizontal="center" vertical="center"/>
    </xf>
    <xf numFmtId="38" fontId="16" fillId="0" borderId="0" xfId="1" applyFont="1" applyBorder="1" applyAlignment="1">
      <alignment horizontal="left" vertical="center"/>
    </xf>
    <xf numFmtId="38" fontId="16" fillId="0" borderId="12" xfId="1" applyFont="1" applyBorder="1" applyAlignment="1">
      <alignment horizontal="left" vertical="center"/>
    </xf>
    <xf numFmtId="38" fontId="16" fillId="0" borderId="0" xfId="1" applyFont="1" applyFill="1" applyBorder="1" applyAlignment="1">
      <alignment horizontal="left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Fill="1" applyBorder="1" applyAlignment="1" applyProtection="1">
      <alignment horizontal="center" vertical="center"/>
      <protection locked="0"/>
    </xf>
    <xf numFmtId="38" fontId="4" fillId="0" borderId="0" xfId="1" applyFont="1" applyBorder="1" applyAlignment="1">
      <alignment horizontal="left" vertical="top"/>
    </xf>
    <xf numFmtId="38" fontId="3" fillId="2" borderId="1" xfId="1" applyFont="1" applyFill="1" applyBorder="1" applyAlignment="1">
      <alignment horizontal="center" vertical="center"/>
    </xf>
    <xf numFmtId="38" fontId="20" fillId="0" borderId="0" xfId="1" applyFont="1" applyFill="1" applyBorder="1" applyAlignment="1" applyProtection="1">
      <alignment horizontal="right" vertical="center"/>
      <protection locked="0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2" xfId="1" applyFont="1" applyFill="1" applyBorder="1" applyAlignment="1" applyProtection="1">
      <alignment horizontal="center" vertical="center"/>
      <protection locked="0"/>
    </xf>
    <xf numFmtId="38" fontId="3" fillId="0" borderId="4" xfId="1" applyFont="1" applyFill="1" applyBorder="1" applyAlignment="1" applyProtection="1">
      <alignment horizontal="center" vertical="center"/>
      <protection locked="0"/>
    </xf>
    <xf numFmtId="38" fontId="4" fillId="0" borderId="0" xfId="1" applyFont="1" applyFill="1" applyBorder="1" applyAlignment="1">
      <alignment horizontal="left" vertical="top" wrapText="1"/>
    </xf>
    <xf numFmtId="38" fontId="3" fillId="0" borderId="10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 wrapText="1"/>
    </xf>
    <xf numFmtId="38" fontId="14" fillId="0" borderId="2" xfId="1" applyFont="1" applyFill="1" applyBorder="1" applyAlignment="1">
      <alignment horizontal="center" vertical="center"/>
    </xf>
    <xf numFmtId="38" fontId="14" fillId="0" borderId="3" xfId="1" applyFont="1" applyFill="1" applyBorder="1" applyAlignment="1">
      <alignment horizontal="center" vertical="center"/>
    </xf>
    <xf numFmtId="38" fontId="8" fillId="3" borderId="7" xfId="1" applyFont="1" applyFill="1" applyBorder="1" applyAlignment="1" applyProtection="1">
      <alignment horizontal="right" vertical="center"/>
      <protection locked="0"/>
    </xf>
    <xf numFmtId="38" fontId="8" fillId="3" borderId="8" xfId="1" applyFont="1" applyFill="1" applyBorder="1" applyAlignment="1" applyProtection="1">
      <alignment horizontal="right" vertical="center"/>
      <protection locked="0"/>
    </xf>
    <xf numFmtId="38" fontId="8" fillId="3" borderId="9" xfId="1" applyFont="1" applyFill="1" applyBorder="1" applyAlignment="1" applyProtection="1">
      <alignment horizontal="right" vertical="center"/>
      <protection locked="0"/>
    </xf>
    <xf numFmtId="38" fontId="15" fillId="0" borderId="1" xfId="1" applyFont="1" applyFill="1" applyBorder="1" applyAlignment="1" applyProtection="1">
      <alignment horizontal="center" vertical="center"/>
      <protection locked="0"/>
    </xf>
    <xf numFmtId="38" fontId="15" fillId="0" borderId="2" xfId="1" applyFont="1" applyFill="1" applyBorder="1" applyAlignment="1" applyProtection="1">
      <alignment horizontal="center" vertical="center"/>
      <protection locked="0"/>
    </xf>
    <xf numFmtId="38" fontId="8" fillId="3" borderId="16" xfId="1" applyFont="1" applyFill="1" applyBorder="1" applyAlignment="1" applyProtection="1">
      <alignment vertical="center"/>
      <protection locked="0"/>
    </xf>
    <xf numFmtId="38" fontId="8" fillId="3" borderId="17" xfId="1" applyFont="1" applyFill="1" applyBorder="1" applyAlignment="1" applyProtection="1">
      <alignment vertical="center"/>
      <protection locked="0"/>
    </xf>
    <xf numFmtId="38" fontId="8" fillId="3" borderId="18" xfId="1" applyFont="1" applyFill="1" applyBorder="1" applyAlignment="1" applyProtection="1">
      <alignment vertical="center"/>
      <protection locked="0"/>
    </xf>
    <xf numFmtId="38" fontId="3" fillId="0" borderId="1" xfId="1" applyFont="1" applyBorder="1" applyAlignment="1">
      <alignment horizontal="center" vertical="center"/>
    </xf>
    <xf numFmtId="38" fontId="11" fillId="0" borderId="2" xfId="1" applyFont="1" applyBorder="1" applyAlignment="1">
      <alignment horizontal="center" vertical="center"/>
    </xf>
    <xf numFmtId="38" fontId="11" fillId="0" borderId="3" xfId="1" applyFont="1" applyBorder="1" applyAlignment="1">
      <alignment horizontal="center" vertical="center"/>
    </xf>
    <xf numFmtId="38" fontId="3" fillId="2" borderId="7" xfId="1" applyFont="1" applyFill="1" applyBorder="1" applyAlignment="1" applyProtection="1">
      <alignment horizontal="right" vertical="center"/>
      <protection locked="0"/>
    </xf>
    <xf numFmtId="38" fontId="3" fillId="2" borderId="8" xfId="1" applyFont="1" applyFill="1" applyBorder="1" applyAlignment="1" applyProtection="1">
      <alignment horizontal="right" vertical="center"/>
      <protection locked="0"/>
    </xf>
    <xf numFmtId="38" fontId="3" fillId="2" borderId="9" xfId="1" applyFont="1" applyFill="1" applyBorder="1" applyAlignment="1" applyProtection="1">
      <alignment horizontal="right" vertical="center"/>
      <protection locked="0"/>
    </xf>
    <xf numFmtId="38" fontId="3" fillId="0" borderId="12" xfId="1" applyFont="1" applyFill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" xfId="1" applyFont="1" applyFill="1" applyBorder="1" applyAlignment="1">
      <alignment horizontal="left" vertical="center" shrinkToFit="1"/>
    </xf>
    <xf numFmtId="38" fontId="3" fillId="2" borderId="1" xfId="1" applyFont="1" applyFill="1" applyBorder="1" applyAlignment="1" applyProtection="1">
      <alignment horizontal="right" vertical="center"/>
      <protection locked="0"/>
    </xf>
    <xf numFmtId="177" fontId="3" fillId="0" borderId="1" xfId="1" applyNumberFormat="1" applyFont="1" applyFill="1" applyBorder="1" applyAlignment="1">
      <alignment horizontal="right" vertical="center"/>
    </xf>
    <xf numFmtId="38" fontId="3" fillId="0" borderId="7" xfId="1" applyFont="1" applyFill="1" applyBorder="1" applyAlignment="1" applyProtection="1">
      <alignment horizontal="right" vertical="center"/>
      <protection locked="0"/>
    </xf>
    <xf numFmtId="38" fontId="3" fillId="0" borderId="8" xfId="1" applyFont="1" applyFill="1" applyBorder="1" applyAlignment="1" applyProtection="1">
      <alignment horizontal="right" vertical="center"/>
      <protection locked="0"/>
    </xf>
    <xf numFmtId="38" fontId="3" fillId="0" borderId="9" xfId="1" applyFont="1" applyFill="1" applyBorder="1" applyAlignment="1" applyProtection="1">
      <alignment horizontal="right" vertical="center"/>
      <protection locked="0"/>
    </xf>
    <xf numFmtId="38" fontId="3" fillId="2" borderId="10" xfId="1" applyFont="1" applyFill="1" applyBorder="1" applyAlignment="1" applyProtection="1">
      <alignment horizontal="right" vertical="center"/>
      <protection locked="0"/>
    </xf>
    <xf numFmtId="38" fontId="13" fillId="0" borderId="0" xfId="1" applyFont="1" applyBorder="1" applyAlignment="1">
      <alignment horizontal="center" vertical="center"/>
    </xf>
    <xf numFmtId="38" fontId="11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left" vertical="top" wrapText="1"/>
    </xf>
    <xf numFmtId="38" fontId="3" fillId="0" borderId="14" xfId="1" applyFont="1" applyFill="1" applyBorder="1" applyAlignment="1" applyProtection="1">
      <alignment horizontal="center" vertical="center"/>
      <protection locked="0"/>
    </xf>
    <xf numFmtId="38" fontId="3" fillId="0" borderId="11" xfId="1" applyFont="1" applyFill="1" applyBorder="1" applyAlignment="1" applyProtection="1">
      <alignment horizontal="center" vertical="center"/>
      <protection locked="0"/>
    </xf>
    <xf numFmtId="38" fontId="19" fillId="0" borderId="12" xfId="1" applyFont="1" applyBorder="1" applyAlignment="1">
      <alignment horizontal="left"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38" fontId="3" fillId="0" borderId="2" xfId="3" applyFont="1" applyFill="1" applyBorder="1" applyAlignment="1" applyProtection="1">
      <alignment horizontal="right" vertical="center"/>
      <protection locked="0"/>
    </xf>
    <xf numFmtId="38" fontId="3" fillId="0" borderId="3" xfId="3" applyFont="1" applyFill="1" applyBorder="1" applyAlignment="1" applyProtection="1">
      <alignment horizontal="right" vertical="center"/>
      <protection locked="0"/>
    </xf>
    <xf numFmtId="38" fontId="3" fillId="0" borderId="4" xfId="3" applyFont="1" applyFill="1" applyBorder="1" applyAlignment="1" applyProtection="1">
      <alignment horizontal="right" vertical="center"/>
      <protection locked="0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176" fontId="8" fillId="3" borderId="7" xfId="2" applyNumberFormat="1" applyFont="1" applyFill="1" applyBorder="1" applyAlignment="1">
      <alignment horizontal="right" vertical="center"/>
    </xf>
    <xf numFmtId="176" fontId="8" fillId="3" borderId="8" xfId="2" applyNumberFormat="1" applyFont="1" applyFill="1" applyBorder="1" applyAlignment="1">
      <alignment horizontal="right" vertical="center"/>
    </xf>
    <xf numFmtId="176" fontId="8" fillId="3" borderId="9" xfId="2" applyNumberFormat="1" applyFont="1" applyFill="1" applyBorder="1" applyAlignment="1">
      <alignment horizontal="right" vertical="center"/>
    </xf>
    <xf numFmtId="38" fontId="3" fillId="0" borderId="2" xfId="1" applyFont="1" applyBorder="1" applyAlignment="1">
      <alignment horizontal="center" vertical="center"/>
    </xf>
    <xf numFmtId="38" fontId="4" fillId="0" borderId="5" xfId="1" applyFont="1" applyBorder="1" applyAlignment="1">
      <alignment horizontal="left" vertical="top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1</xdr:row>
      <xdr:rowOff>66675</xdr:rowOff>
    </xdr:from>
    <xdr:to>
      <xdr:col>28</xdr:col>
      <xdr:colOff>219075</xdr:colOff>
      <xdr:row>4</xdr:row>
      <xdr:rowOff>19050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6048375" y="285750"/>
          <a:ext cx="933450" cy="381000"/>
          <a:chOff x="8124825" y="657225"/>
          <a:chExt cx="933450" cy="381000"/>
        </a:xfrm>
      </xdr:grpSpPr>
      <xdr:sp macro="" textlink="">
        <xdr:nvSpPr>
          <xdr:cNvPr id="3" name="楕円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8124825" y="657225"/>
            <a:ext cx="923925" cy="381000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8239125" y="695325"/>
            <a:ext cx="819150" cy="2952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30</a:t>
            </a:r>
            <a:r>
              <a:rPr kumimoji="1" lang="ja-JP" altLang="en-US" sz="1100"/>
              <a:t>万円用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L42"/>
  <sheetViews>
    <sheetView showGridLines="0" showZeros="0" tabSelected="1" view="pageBreakPreview" zoomScaleNormal="100" zoomScaleSheetLayoutView="100" workbookViewId="0">
      <selection activeCell="B27" sqref="B27"/>
    </sheetView>
  </sheetViews>
  <sheetFormatPr defaultColWidth="8.83203125" defaultRowHeight="17.25" customHeight="1" x14ac:dyDescent="0.2"/>
  <cols>
    <col min="1" max="23" width="4.1640625" style="6" customWidth="1"/>
    <col min="24" max="25" width="5" style="6" customWidth="1"/>
    <col min="26" max="30" width="4.1640625" style="6" customWidth="1"/>
    <col min="31" max="31" width="12.1640625" style="6" customWidth="1"/>
    <col min="32" max="32" width="34.5" style="6" hidden="1" customWidth="1"/>
    <col min="33" max="33" width="4" style="6" customWidth="1"/>
    <col min="34" max="34" width="27.5" style="6" customWidth="1"/>
    <col min="35" max="16384" width="8.83203125" style="6"/>
  </cols>
  <sheetData>
    <row r="1" spans="1:38" s="52" customFormat="1" ht="17.25" customHeight="1" x14ac:dyDescent="0.2">
      <c r="A1" s="50" t="s">
        <v>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85" t="s">
        <v>33</v>
      </c>
      <c r="AB1" s="86"/>
      <c r="AC1" s="86"/>
      <c r="AD1" s="100"/>
    </row>
    <row r="2" spans="1:38" ht="8.2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38" ht="17.25" customHeight="1" x14ac:dyDescent="0.2">
      <c r="A3" s="99" t="s">
        <v>35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</row>
    <row r="4" spans="1:38" ht="8.25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38" ht="17.25" customHeight="1" x14ac:dyDescent="0.2">
      <c r="A5" s="3"/>
      <c r="B5" s="58" t="s">
        <v>40</v>
      </c>
      <c r="C5" s="3"/>
      <c r="D5" s="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9"/>
      <c r="S5" s="3"/>
      <c r="T5" s="10"/>
      <c r="U5" s="10"/>
      <c r="V5" s="7"/>
      <c r="W5" s="11"/>
      <c r="X5" s="11"/>
      <c r="Y5" s="11"/>
      <c r="Z5" s="11"/>
      <c r="AA5" s="12"/>
      <c r="AB5" s="12"/>
      <c r="AC5" s="3"/>
    </row>
    <row r="6" spans="1:38" ht="29.25" customHeight="1" x14ac:dyDescent="0.2">
      <c r="A6" s="3"/>
      <c r="B6" s="104" t="s">
        <v>46</v>
      </c>
      <c r="C6" s="104"/>
      <c r="D6" s="104"/>
      <c r="E6" s="104"/>
      <c r="F6" s="104"/>
      <c r="G6" s="104"/>
      <c r="H6" s="104"/>
      <c r="I6" s="104"/>
      <c r="J6" s="104"/>
      <c r="K6" s="104"/>
      <c r="L6" s="65"/>
      <c r="M6" s="104" t="s">
        <v>45</v>
      </c>
      <c r="N6" s="104"/>
      <c r="O6" s="104"/>
      <c r="P6" s="104"/>
      <c r="Q6" s="104"/>
      <c r="R6" s="104"/>
      <c r="S6" s="104"/>
      <c r="T6" s="104"/>
      <c r="U6" s="104"/>
      <c r="V6" s="104"/>
      <c r="W6" s="11"/>
      <c r="X6" s="90" t="s">
        <v>4</v>
      </c>
      <c r="Y6" s="90"/>
      <c r="Z6" s="11"/>
      <c r="AA6" s="90" t="s">
        <v>5</v>
      </c>
      <c r="AB6" s="90"/>
      <c r="AC6" s="90"/>
    </row>
    <row r="7" spans="1:38" ht="20.25" customHeight="1" x14ac:dyDescent="0.2">
      <c r="A7" s="3"/>
      <c r="B7" s="57" t="s">
        <v>3</v>
      </c>
      <c r="C7" s="46"/>
      <c r="D7" s="13" t="s">
        <v>2</v>
      </c>
      <c r="E7" s="47"/>
      <c r="F7" s="14" t="s">
        <v>0</v>
      </c>
      <c r="G7" s="93"/>
      <c r="H7" s="93"/>
      <c r="I7" s="93"/>
      <c r="J7" s="93"/>
      <c r="K7" s="55" t="s">
        <v>1</v>
      </c>
      <c r="L7" s="15"/>
      <c r="M7" s="57" t="s">
        <v>3</v>
      </c>
      <c r="N7" s="46"/>
      <c r="O7" s="13" t="s">
        <v>2</v>
      </c>
      <c r="P7" s="48"/>
      <c r="Q7" s="14" t="s">
        <v>0</v>
      </c>
      <c r="R7" s="93"/>
      <c r="S7" s="93"/>
      <c r="T7" s="93"/>
      <c r="U7" s="93"/>
      <c r="V7" s="55" t="s">
        <v>1</v>
      </c>
      <c r="W7" s="54"/>
      <c r="X7" s="94" t="str">
        <f>IFERROR(TRUNC((G7-R7)/G7,3),"")</f>
        <v/>
      </c>
      <c r="Y7" s="94"/>
      <c r="Z7" s="54"/>
      <c r="AA7" s="64" t="str">
        <f>IF(X7="","",IF(X7&gt;=0.5,"○",""))</f>
        <v/>
      </c>
      <c r="AB7" s="92" t="s">
        <v>13</v>
      </c>
      <c r="AC7" s="92"/>
    </row>
    <row r="8" spans="1:38" ht="20.25" customHeight="1" thickBot="1" x14ac:dyDescent="0.25">
      <c r="A8" s="3"/>
      <c r="B8" s="57" t="s">
        <v>3</v>
      </c>
      <c r="C8" s="46"/>
      <c r="D8" s="13" t="s">
        <v>2</v>
      </c>
      <c r="E8" s="47"/>
      <c r="F8" s="14" t="s">
        <v>0</v>
      </c>
      <c r="G8" s="93"/>
      <c r="H8" s="93"/>
      <c r="I8" s="93"/>
      <c r="J8" s="93"/>
      <c r="K8" s="55" t="s">
        <v>1</v>
      </c>
      <c r="L8" s="15"/>
      <c r="M8" s="57" t="s">
        <v>3</v>
      </c>
      <c r="N8" s="46"/>
      <c r="O8" s="13" t="s">
        <v>2</v>
      </c>
      <c r="P8" s="48"/>
      <c r="Q8" s="14" t="s">
        <v>0</v>
      </c>
      <c r="R8" s="93"/>
      <c r="S8" s="93"/>
      <c r="T8" s="93"/>
      <c r="U8" s="93"/>
      <c r="V8" s="55" t="s">
        <v>1</v>
      </c>
      <c r="W8" s="54"/>
      <c r="X8" s="94" t="str">
        <f t="shared" ref="X8:X10" si="0">IFERROR(TRUNC((G8-R8)/G8,3),"")</f>
        <v/>
      </c>
      <c r="Y8" s="94"/>
      <c r="Z8" s="54"/>
      <c r="AA8" s="64" t="str">
        <f t="shared" ref="AA8" si="1">IF(X8="","",IF(X8&gt;=0.5,"○",""))</f>
        <v/>
      </c>
      <c r="AB8" s="92"/>
      <c r="AC8" s="92"/>
      <c r="AG8" s="6" t="s">
        <v>34</v>
      </c>
    </row>
    <row r="9" spans="1:38" ht="20.25" customHeight="1" thickTop="1" thickBot="1" x14ac:dyDescent="0.25">
      <c r="A9" s="3"/>
      <c r="B9" s="57" t="s">
        <v>3</v>
      </c>
      <c r="C9" s="46"/>
      <c r="D9" s="13" t="s">
        <v>2</v>
      </c>
      <c r="E9" s="47"/>
      <c r="F9" s="14" t="s">
        <v>0</v>
      </c>
      <c r="G9" s="98"/>
      <c r="H9" s="98"/>
      <c r="I9" s="98"/>
      <c r="J9" s="98"/>
      <c r="K9" s="55" t="s">
        <v>1</v>
      </c>
      <c r="L9" s="15"/>
      <c r="M9" s="57" t="s">
        <v>3</v>
      </c>
      <c r="N9" s="46"/>
      <c r="O9" s="13" t="s">
        <v>2</v>
      </c>
      <c r="P9" s="48"/>
      <c r="Q9" s="14" t="s">
        <v>0</v>
      </c>
      <c r="R9" s="98"/>
      <c r="S9" s="98"/>
      <c r="T9" s="98"/>
      <c r="U9" s="98"/>
      <c r="V9" s="55" t="s">
        <v>1</v>
      </c>
      <c r="W9" s="3"/>
      <c r="X9" s="94" t="str">
        <f t="shared" si="0"/>
        <v/>
      </c>
      <c r="Y9" s="94"/>
      <c r="Z9" s="54"/>
      <c r="AA9" s="64" t="str">
        <f>IF(X9="","",IF(X9&gt;=0.5,"○",""))</f>
        <v/>
      </c>
      <c r="AB9" s="92"/>
      <c r="AC9" s="92"/>
      <c r="AG9" s="17" t="s">
        <v>22</v>
      </c>
      <c r="AH9" s="18"/>
      <c r="AI9" s="18"/>
      <c r="AJ9" s="18"/>
      <c r="AK9" s="18"/>
      <c r="AL9" s="19"/>
    </row>
    <row r="10" spans="1:38" ht="20.25" customHeight="1" thickBot="1" x14ac:dyDescent="0.25">
      <c r="A10" s="3"/>
      <c r="B10" s="102" t="s">
        <v>26</v>
      </c>
      <c r="C10" s="102"/>
      <c r="D10" s="102"/>
      <c r="E10" s="102"/>
      <c r="F10" s="103"/>
      <c r="G10" s="95">
        <f>SUM(G7:G9)</f>
        <v>0</v>
      </c>
      <c r="H10" s="96"/>
      <c r="I10" s="96"/>
      <c r="J10" s="97"/>
      <c r="K10" s="20" t="s">
        <v>1</v>
      </c>
      <c r="L10" s="15"/>
      <c r="M10" s="102" t="s">
        <v>16</v>
      </c>
      <c r="N10" s="102"/>
      <c r="O10" s="102"/>
      <c r="P10" s="102"/>
      <c r="Q10" s="103"/>
      <c r="R10" s="95">
        <f>SUM(R7:U9)</f>
        <v>0</v>
      </c>
      <c r="S10" s="96"/>
      <c r="T10" s="96"/>
      <c r="U10" s="97"/>
      <c r="V10" s="20" t="s">
        <v>1</v>
      </c>
      <c r="W10" s="3"/>
      <c r="X10" s="94" t="str">
        <f t="shared" si="0"/>
        <v/>
      </c>
      <c r="Y10" s="94"/>
      <c r="Z10" s="54"/>
      <c r="AA10" s="64" t="str">
        <f>IF(X10="","",IF(X10&gt;=0.3,"○",""))</f>
        <v/>
      </c>
      <c r="AB10" s="91" t="s">
        <v>14</v>
      </c>
      <c r="AC10" s="91"/>
      <c r="AG10" s="21" t="s">
        <v>21</v>
      </c>
      <c r="AH10" s="3"/>
      <c r="AI10" s="3"/>
      <c r="AJ10" s="3"/>
      <c r="AK10" s="3"/>
      <c r="AL10" s="22"/>
    </row>
    <row r="11" spans="1:38" ht="24" customHeight="1" thickBot="1" x14ac:dyDescent="0.25">
      <c r="A11" s="3"/>
      <c r="B11" s="101" t="s">
        <v>47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54"/>
      <c r="AA11" s="45" t="s">
        <v>18</v>
      </c>
      <c r="AB11" s="45"/>
      <c r="AC11" s="45"/>
      <c r="AG11" s="21"/>
      <c r="AH11" s="26">
        <f>G10-R10</f>
        <v>0</v>
      </c>
      <c r="AI11" s="27" t="s">
        <v>24</v>
      </c>
      <c r="AJ11" s="27"/>
      <c r="AK11" s="27"/>
      <c r="AL11" s="22"/>
    </row>
    <row r="12" spans="1:38" ht="17.25" customHeight="1" thickBot="1" x14ac:dyDescent="0.25">
      <c r="A12" s="3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54"/>
      <c r="AA12" s="41"/>
      <c r="AB12" s="41"/>
      <c r="AC12" s="41"/>
      <c r="AG12" s="21"/>
      <c r="AH12" s="27"/>
      <c r="AI12" s="27"/>
      <c r="AJ12" s="27"/>
      <c r="AK12" s="27"/>
      <c r="AL12" s="22"/>
    </row>
    <row r="13" spans="1:38" ht="21.75" customHeight="1" thickBot="1" x14ac:dyDescent="0.25">
      <c r="A13" s="3"/>
      <c r="B13" s="79" t="s">
        <v>25</v>
      </c>
      <c r="C13" s="79"/>
      <c r="D13" s="79"/>
      <c r="E13" s="79"/>
      <c r="F13" s="80"/>
      <c r="G13" s="81">
        <f>MAX(ROUNDDOWN(G10-R10,-3),0)</f>
        <v>0</v>
      </c>
      <c r="H13" s="82"/>
      <c r="I13" s="82"/>
      <c r="J13" s="82"/>
      <c r="K13" s="83"/>
      <c r="L13" s="25" t="s">
        <v>1</v>
      </c>
      <c r="M13" s="25" t="s">
        <v>29</v>
      </c>
      <c r="N13" s="25"/>
      <c r="O13" s="62"/>
      <c r="P13" s="62"/>
      <c r="Q13" s="24"/>
      <c r="R13" s="24"/>
      <c r="S13" s="24"/>
      <c r="T13" s="24"/>
      <c r="U13" s="62"/>
      <c r="V13" s="3"/>
      <c r="W13" s="54"/>
      <c r="Y13" s="54"/>
      <c r="Z13" s="54"/>
      <c r="AA13" s="61"/>
      <c r="AB13" s="3"/>
      <c r="AC13" s="3"/>
      <c r="AG13" s="28" t="s">
        <v>23</v>
      </c>
      <c r="AH13" s="29"/>
      <c r="AI13" s="29"/>
      <c r="AJ13" s="29"/>
      <c r="AK13" s="29"/>
      <c r="AL13" s="30"/>
    </row>
    <row r="14" spans="1:38" ht="12.75" customHeight="1" x14ac:dyDescent="0.2">
      <c r="A14" s="3"/>
      <c r="B14" s="62"/>
      <c r="C14" s="62"/>
      <c r="D14" s="62"/>
      <c r="E14" s="62"/>
      <c r="F14" s="62"/>
      <c r="G14" s="31" t="s">
        <v>19</v>
      </c>
      <c r="H14" s="25"/>
      <c r="I14" s="25"/>
      <c r="J14" s="25"/>
      <c r="K14" s="25"/>
      <c r="L14" s="25"/>
      <c r="M14" s="25"/>
      <c r="N14" s="25"/>
      <c r="O14" s="25"/>
      <c r="P14" s="62"/>
      <c r="Q14" s="62"/>
      <c r="R14" s="24"/>
      <c r="S14" s="24"/>
      <c r="T14" s="24"/>
      <c r="U14" s="24"/>
      <c r="V14" s="62"/>
      <c r="W14" s="3"/>
      <c r="X14" s="54"/>
      <c r="Y14" s="54"/>
      <c r="Z14" s="54"/>
      <c r="AA14" s="61"/>
      <c r="AB14" s="3"/>
      <c r="AC14" s="3"/>
    </row>
    <row r="15" spans="1:38" ht="17.25" customHeight="1" x14ac:dyDescent="0.2">
      <c r="A15" s="3"/>
      <c r="B15" s="59" t="s">
        <v>41</v>
      </c>
      <c r="C15" s="32"/>
      <c r="D15" s="32"/>
      <c r="E15" s="33"/>
      <c r="F15" s="33"/>
      <c r="G15" s="24"/>
      <c r="H15" s="24"/>
      <c r="I15" s="24"/>
      <c r="J15" s="24"/>
      <c r="K15" s="62"/>
      <c r="L15" s="62"/>
      <c r="M15" s="62"/>
      <c r="N15" s="62"/>
      <c r="O15" s="25"/>
      <c r="P15" s="62"/>
      <c r="Q15" s="62"/>
      <c r="R15" s="24"/>
      <c r="S15" s="24"/>
      <c r="T15" s="24"/>
      <c r="U15" s="34"/>
      <c r="V15" s="33"/>
      <c r="W15" s="32"/>
      <c r="X15" s="35"/>
      <c r="Y15" s="35"/>
      <c r="Z15" s="35"/>
      <c r="AA15" s="36"/>
      <c r="AB15" s="32"/>
      <c r="AC15" s="32"/>
    </row>
    <row r="16" spans="1:38" s="3" customFormat="1" ht="21" customHeight="1" x14ac:dyDescent="0.2">
      <c r="B16" s="71">
        <v>1</v>
      </c>
      <c r="C16" s="84" t="s">
        <v>9</v>
      </c>
      <c r="D16" s="84"/>
      <c r="E16" s="84"/>
      <c r="F16" s="119"/>
      <c r="G16" s="37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  <c r="S16" s="39"/>
      <c r="T16" s="14"/>
      <c r="U16" s="68" t="s">
        <v>7</v>
      </c>
      <c r="V16" s="69"/>
      <c r="W16" s="40"/>
      <c r="X16" s="39"/>
      <c r="Y16" s="39"/>
      <c r="Z16" s="39"/>
      <c r="AA16" s="39"/>
      <c r="AB16" s="39"/>
      <c r="AC16" s="14"/>
    </row>
    <row r="17" spans="2:29" s="3" customFormat="1" ht="21" customHeight="1" x14ac:dyDescent="0.2">
      <c r="B17" s="72"/>
      <c r="C17" s="84" t="s">
        <v>8</v>
      </c>
      <c r="D17" s="84"/>
      <c r="E17" s="84"/>
      <c r="F17" s="84"/>
      <c r="G17" s="37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9"/>
      <c r="S17" s="39"/>
      <c r="T17" s="14"/>
      <c r="U17" s="68" t="s">
        <v>10</v>
      </c>
      <c r="V17" s="69"/>
      <c r="W17" s="40"/>
      <c r="X17" s="39"/>
      <c r="Y17" s="39"/>
      <c r="Z17" s="39"/>
      <c r="AA17" s="39"/>
      <c r="AB17" s="39"/>
      <c r="AC17" s="14"/>
    </row>
    <row r="18" spans="2:29" s="3" customFormat="1" ht="21" customHeight="1" x14ac:dyDescent="0.2">
      <c r="B18" s="71">
        <v>2</v>
      </c>
      <c r="C18" s="84" t="s">
        <v>9</v>
      </c>
      <c r="D18" s="84"/>
      <c r="E18" s="84"/>
      <c r="F18" s="84"/>
      <c r="G18" s="37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9"/>
      <c r="S18" s="39"/>
      <c r="T18" s="14"/>
      <c r="U18" s="68" t="s">
        <v>7</v>
      </c>
      <c r="V18" s="69"/>
      <c r="W18" s="40"/>
      <c r="X18" s="39"/>
      <c r="Y18" s="39"/>
      <c r="Z18" s="39"/>
      <c r="AA18" s="39"/>
      <c r="AB18" s="39"/>
      <c r="AC18" s="14"/>
    </row>
    <row r="19" spans="2:29" s="3" customFormat="1" ht="21" customHeight="1" x14ac:dyDescent="0.2">
      <c r="B19" s="72"/>
      <c r="C19" s="84" t="s">
        <v>8</v>
      </c>
      <c r="D19" s="84"/>
      <c r="E19" s="84"/>
      <c r="F19" s="84"/>
      <c r="G19" s="37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  <c r="S19" s="39"/>
      <c r="T19" s="14"/>
      <c r="U19" s="68" t="s">
        <v>10</v>
      </c>
      <c r="V19" s="69"/>
      <c r="W19" s="40"/>
      <c r="X19" s="39"/>
      <c r="Y19" s="39"/>
      <c r="Z19" s="39"/>
      <c r="AA19" s="39"/>
      <c r="AB19" s="39"/>
      <c r="AC19" s="14"/>
    </row>
    <row r="20" spans="2:29" s="3" customFormat="1" ht="21" customHeight="1" x14ac:dyDescent="0.2">
      <c r="B20" s="71">
        <v>3</v>
      </c>
      <c r="C20" s="84" t="s">
        <v>9</v>
      </c>
      <c r="D20" s="84"/>
      <c r="E20" s="84"/>
      <c r="F20" s="84"/>
      <c r="G20" s="37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9"/>
      <c r="S20" s="39"/>
      <c r="T20" s="14"/>
      <c r="U20" s="68" t="s">
        <v>7</v>
      </c>
      <c r="V20" s="69"/>
      <c r="W20" s="40"/>
      <c r="X20" s="39"/>
      <c r="Y20" s="39"/>
      <c r="Z20" s="39"/>
      <c r="AA20" s="39"/>
      <c r="AB20" s="39"/>
      <c r="AC20" s="14"/>
    </row>
    <row r="21" spans="2:29" s="3" customFormat="1" ht="21" customHeight="1" x14ac:dyDescent="0.2">
      <c r="B21" s="72"/>
      <c r="C21" s="84" t="s">
        <v>8</v>
      </c>
      <c r="D21" s="84"/>
      <c r="E21" s="84"/>
      <c r="F21" s="84"/>
      <c r="G21" s="37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  <c r="S21" s="39"/>
      <c r="T21" s="14"/>
      <c r="U21" s="68" t="s">
        <v>10</v>
      </c>
      <c r="V21" s="69"/>
      <c r="W21" s="40"/>
      <c r="X21" s="39"/>
      <c r="Y21" s="39"/>
      <c r="Z21" s="39"/>
      <c r="AA21" s="39"/>
      <c r="AB21" s="39"/>
      <c r="AC21" s="14"/>
    </row>
    <row r="22" spans="2:29" s="3" customFormat="1" ht="21" customHeight="1" x14ac:dyDescent="0.2">
      <c r="B22" s="71">
        <v>4</v>
      </c>
      <c r="C22" s="84" t="s">
        <v>9</v>
      </c>
      <c r="D22" s="84"/>
      <c r="E22" s="84"/>
      <c r="F22" s="84"/>
      <c r="G22" s="37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  <c r="S22" s="39"/>
      <c r="T22" s="14"/>
      <c r="U22" s="68" t="s">
        <v>7</v>
      </c>
      <c r="V22" s="69"/>
      <c r="W22" s="40"/>
      <c r="X22" s="39"/>
      <c r="Y22" s="39"/>
      <c r="Z22" s="39"/>
      <c r="AA22" s="39"/>
      <c r="AB22" s="39"/>
      <c r="AC22" s="14"/>
    </row>
    <row r="23" spans="2:29" s="3" customFormat="1" ht="21" customHeight="1" x14ac:dyDescent="0.2">
      <c r="B23" s="72"/>
      <c r="C23" s="84" t="s">
        <v>8</v>
      </c>
      <c r="D23" s="84"/>
      <c r="E23" s="84"/>
      <c r="F23" s="84"/>
      <c r="G23" s="37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9"/>
      <c r="S23" s="39"/>
      <c r="T23" s="14"/>
      <c r="U23" s="68" t="s">
        <v>10</v>
      </c>
      <c r="V23" s="69"/>
      <c r="W23" s="40"/>
      <c r="X23" s="39"/>
      <c r="Y23" s="39"/>
      <c r="Z23" s="39"/>
      <c r="AA23" s="39"/>
      <c r="AB23" s="39"/>
      <c r="AC23" s="14"/>
    </row>
    <row r="24" spans="2:29" s="3" customFormat="1" ht="21" customHeight="1" x14ac:dyDescent="0.2">
      <c r="B24" s="71">
        <v>5</v>
      </c>
      <c r="C24" s="84" t="s">
        <v>9</v>
      </c>
      <c r="D24" s="84"/>
      <c r="E24" s="84"/>
      <c r="F24" s="84"/>
      <c r="G24" s="37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9"/>
      <c r="S24" s="39"/>
      <c r="T24" s="14"/>
      <c r="U24" s="68" t="s">
        <v>7</v>
      </c>
      <c r="V24" s="69"/>
      <c r="W24" s="40"/>
      <c r="X24" s="39"/>
      <c r="Y24" s="39"/>
      <c r="Z24" s="39"/>
      <c r="AA24" s="39"/>
      <c r="AB24" s="39"/>
      <c r="AC24" s="14"/>
    </row>
    <row r="25" spans="2:29" s="3" customFormat="1" ht="21" customHeight="1" x14ac:dyDescent="0.2">
      <c r="B25" s="72"/>
      <c r="C25" s="84" t="s">
        <v>8</v>
      </c>
      <c r="D25" s="84"/>
      <c r="E25" s="84"/>
      <c r="F25" s="84"/>
      <c r="G25" s="37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  <c r="S25" s="39"/>
      <c r="T25" s="14"/>
      <c r="U25" s="68" t="s">
        <v>10</v>
      </c>
      <c r="V25" s="69"/>
      <c r="W25" s="40"/>
      <c r="X25" s="39"/>
      <c r="Y25" s="39"/>
      <c r="Z25" s="39"/>
      <c r="AA25" s="39"/>
      <c r="AB25" s="39"/>
      <c r="AC25" s="14"/>
    </row>
    <row r="26" spans="2:29" s="3" customFormat="1" ht="41.25" customHeight="1" x14ac:dyDescent="0.2">
      <c r="B26" s="120" t="s">
        <v>48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</row>
    <row r="27" spans="2:29" s="3" customFormat="1" ht="15" customHeight="1" x14ac:dyDescent="0.2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</row>
    <row r="28" spans="2:29" s="3" customFormat="1" ht="17.25" customHeight="1" x14ac:dyDescent="0.2">
      <c r="B28" s="58" t="s">
        <v>37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</row>
    <row r="29" spans="2:29" s="3" customFormat="1" ht="17.25" customHeight="1" x14ac:dyDescent="0.2">
      <c r="B29" s="71">
        <v>1</v>
      </c>
      <c r="C29" s="84" t="s">
        <v>36</v>
      </c>
      <c r="D29" s="84"/>
      <c r="E29" s="84"/>
      <c r="F29" s="119"/>
      <c r="G29" s="3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9"/>
      <c r="S29" s="39"/>
      <c r="T29" s="14"/>
      <c r="U29" s="68" t="s">
        <v>7</v>
      </c>
      <c r="V29" s="69"/>
      <c r="W29" s="40"/>
      <c r="X29" s="39"/>
      <c r="Y29" s="39"/>
      <c r="Z29" s="39"/>
      <c r="AA29" s="39"/>
      <c r="AB29" s="39"/>
      <c r="AC29" s="14"/>
    </row>
    <row r="30" spans="2:29" s="3" customFormat="1" ht="17.25" customHeight="1" x14ac:dyDescent="0.2">
      <c r="B30" s="72"/>
      <c r="C30" s="84" t="s">
        <v>8</v>
      </c>
      <c r="D30" s="84"/>
      <c r="E30" s="84"/>
      <c r="F30" s="84"/>
      <c r="G30" s="3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9"/>
      <c r="S30" s="39"/>
      <c r="T30" s="14"/>
      <c r="U30" s="68" t="s">
        <v>10</v>
      </c>
      <c r="V30" s="69"/>
      <c r="W30" s="40"/>
      <c r="X30" s="39"/>
      <c r="Y30" s="39"/>
      <c r="Z30" s="39"/>
      <c r="AA30" s="39"/>
      <c r="AB30" s="39"/>
      <c r="AC30" s="14"/>
    </row>
    <row r="31" spans="2:29" s="3" customFormat="1" ht="15.75" customHeight="1" x14ac:dyDescent="0.2">
      <c r="B31" s="63" t="s">
        <v>38</v>
      </c>
      <c r="C31" s="61"/>
      <c r="D31" s="61"/>
      <c r="E31" s="61"/>
      <c r="F31" s="61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25"/>
      <c r="S31" s="25"/>
      <c r="T31" s="25"/>
      <c r="U31" s="62"/>
      <c r="V31" s="62"/>
      <c r="W31" s="25"/>
      <c r="X31" s="25"/>
      <c r="Y31" s="25"/>
      <c r="Z31" s="25"/>
      <c r="AA31" s="25"/>
      <c r="AB31" s="25"/>
      <c r="AC31" s="25"/>
    </row>
    <row r="32" spans="2:29" s="3" customFormat="1" ht="10.5" customHeight="1" thickBot="1" x14ac:dyDescent="0.25"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</row>
    <row r="33" spans="1:32" ht="17.25" customHeight="1" thickBot="1" x14ac:dyDescent="0.25">
      <c r="A33" s="3"/>
      <c r="B33" s="85" t="s">
        <v>17</v>
      </c>
      <c r="C33" s="86"/>
      <c r="D33" s="86"/>
      <c r="E33" s="86"/>
      <c r="F33" s="86"/>
      <c r="G33" s="87"/>
      <c r="H33" s="88"/>
      <c r="I33" s="89"/>
      <c r="J33" s="25" t="s">
        <v>6</v>
      </c>
      <c r="K33" s="25"/>
      <c r="L33" s="25"/>
      <c r="M33" s="25"/>
      <c r="N33" s="62"/>
      <c r="O33" s="25"/>
      <c r="P33" s="62"/>
      <c r="Q33" s="62"/>
      <c r="R33" s="24"/>
      <c r="S33" s="24"/>
      <c r="T33" s="24"/>
      <c r="U33" s="24"/>
      <c r="V33" s="62"/>
      <c r="W33" s="3"/>
      <c r="X33" s="54"/>
      <c r="Y33" s="54"/>
      <c r="Z33" s="54"/>
      <c r="AA33" s="61"/>
      <c r="AB33" s="3"/>
      <c r="AC33" s="3"/>
      <c r="AD33" s="3"/>
      <c r="AF33" s="6">
        <f>300000*G33</f>
        <v>0</v>
      </c>
    </row>
    <row r="34" spans="1:32" ht="23.25" customHeight="1" x14ac:dyDescent="0.2">
      <c r="A34" s="3"/>
      <c r="B34" s="63" t="s">
        <v>39</v>
      </c>
      <c r="C34" s="3"/>
      <c r="D34" s="3"/>
      <c r="E34" s="62"/>
      <c r="F34" s="62"/>
      <c r="G34" s="24"/>
      <c r="H34" s="24"/>
      <c r="I34" s="24"/>
      <c r="J34" s="24"/>
      <c r="K34" s="62"/>
      <c r="L34" s="62"/>
      <c r="M34" s="62"/>
      <c r="N34" s="62"/>
      <c r="O34" s="25"/>
      <c r="P34" s="62"/>
      <c r="Q34" s="62"/>
      <c r="R34" s="24"/>
      <c r="S34" s="24"/>
      <c r="T34" s="24"/>
      <c r="U34" s="24"/>
      <c r="V34" s="62"/>
      <c r="W34" s="3"/>
      <c r="X34" s="54"/>
      <c r="Y34" s="54"/>
      <c r="Z34" s="54"/>
      <c r="AA34" s="61"/>
      <c r="AB34" s="3"/>
      <c r="AC34" s="3"/>
      <c r="AD34" s="3"/>
    </row>
    <row r="35" spans="1:32" ht="17.25" customHeight="1" thickBot="1" x14ac:dyDescent="0.25">
      <c r="A35" s="3"/>
      <c r="B35" s="58" t="s">
        <v>42</v>
      </c>
      <c r="C35" s="3"/>
      <c r="D35" s="3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3"/>
      <c r="AD35" s="3"/>
    </row>
    <row r="36" spans="1:32" ht="17.25" customHeight="1" thickBot="1" x14ac:dyDescent="0.25">
      <c r="A36" s="3"/>
      <c r="B36" s="105" t="s">
        <v>17</v>
      </c>
      <c r="C36" s="106"/>
      <c r="D36" s="106"/>
      <c r="E36" s="106"/>
      <c r="F36" s="107"/>
      <c r="G36" s="108">
        <f>G33</f>
        <v>0</v>
      </c>
      <c r="H36" s="109"/>
      <c r="I36" s="110"/>
      <c r="J36" s="4" t="s">
        <v>11</v>
      </c>
      <c r="K36" s="111" t="s">
        <v>27</v>
      </c>
      <c r="L36" s="112"/>
      <c r="M36" s="112"/>
      <c r="N36" s="112"/>
      <c r="O36" s="112"/>
      <c r="P36" s="113"/>
      <c r="Q36" s="1" t="s">
        <v>12</v>
      </c>
      <c r="R36" s="114" t="s">
        <v>32</v>
      </c>
      <c r="S36" s="115"/>
      <c r="T36" s="115"/>
      <c r="U36" s="115"/>
      <c r="V36" s="116">
        <f>IF(AF33&gt;=1500000,1500000,AF33)</f>
        <v>0</v>
      </c>
      <c r="W36" s="117"/>
      <c r="X36" s="117"/>
      <c r="Y36" s="118"/>
      <c r="Z36" s="2" t="s">
        <v>30</v>
      </c>
      <c r="AA36" s="2"/>
      <c r="AB36" s="41"/>
      <c r="AC36" s="3"/>
      <c r="AD36" s="3"/>
    </row>
    <row r="37" spans="1:32" s="5" customFormat="1" ht="11.25" customHeight="1" x14ac:dyDescent="0.2">
      <c r="B37" s="70" t="s">
        <v>43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</row>
    <row r="38" spans="1:32" s="5" customFormat="1" ht="11.25" customHeight="1" x14ac:dyDescent="0.2"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</row>
    <row r="39" spans="1:32" s="5" customFormat="1" ht="12.75" customHeight="1" x14ac:dyDescent="0.2">
      <c r="B39" s="73"/>
      <c r="C39" s="73"/>
      <c r="D39" s="73"/>
      <c r="E39" s="73"/>
      <c r="F39" s="73"/>
      <c r="G39" s="53"/>
      <c r="H39" s="67"/>
      <c r="I39" s="67"/>
      <c r="J39" s="67"/>
      <c r="K39" s="67"/>
      <c r="L39" s="67"/>
      <c r="M39" s="67"/>
      <c r="N39" s="67"/>
      <c r="O39" s="67"/>
      <c r="P39" s="67"/>
      <c r="Q39" s="43"/>
      <c r="R39" s="67"/>
      <c r="S39" s="67"/>
      <c r="T39" s="67"/>
      <c r="U39" s="67"/>
      <c r="V39" s="66"/>
      <c r="W39" s="66"/>
      <c r="X39" s="66"/>
      <c r="Y39" s="66"/>
      <c r="Z39" s="66"/>
      <c r="AA39" s="66"/>
      <c r="AB39" s="43"/>
    </row>
    <row r="40" spans="1:32" s="5" customFormat="1" ht="17.25" customHeight="1" thickBot="1" x14ac:dyDescent="0.25">
      <c r="B40" s="60" t="s">
        <v>44</v>
      </c>
      <c r="E40" s="11"/>
      <c r="F40" s="11"/>
      <c r="H40" s="43"/>
      <c r="I40" s="43"/>
      <c r="J40" s="43"/>
      <c r="K40" s="43"/>
      <c r="L40" s="43"/>
      <c r="M40" s="53"/>
      <c r="N40" s="53"/>
      <c r="O40" s="53"/>
      <c r="P40" s="53"/>
      <c r="Q40" s="53"/>
      <c r="R40" s="54"/>
      <c r="S40" s="54"/>
      <c r="T40" s="54"/>
      <c r="U40" s="54"/>
      <c r="V40" s="54"/>
      <c r="W40" s="43"/>
      <c r="X40" s="43"/>
      <c r="Z40" s="11"/>
      <c r="AA40" s="11"/>
    </row>
    <row r="41" spans="1:32" s="5" customFormat="1" ht="17.25" customHeight="1" thickBot="1" x14ac:dyDescent="0.25">
      <c r="B41" s="74" t="s">
        <v>28</v>
      </c>
      <c r="C41" s="75"/>
      <c r="D41" s="75"/>
      <c r="E41" s="75"/>
      <c r="F41" s="75"/>
      <c r="G41" s="76">
        <f>MIN(G13,V36)</f>
        <v>0</v>
      </c>
      <c r="H41" s="77"/>
      <c r="I41" s="77"/>
      <c r="J41" s="77"/>
      <c r="K41" s="78"/>
      <c r="L41" s="25" t="s">
        <v>30</v>
      </c>
      <c r="M41" s="25" t="s">
        <v>20</v>
      </c>
      <c r="N41" s="25" t="s">
        <v>31</v>
      </c>
      <c r="O41" s="25"/>
      <c r="P41" s="62"/>
      <c r="Q41" s="62"/>
      <c r="R41" s="24"/>
      <c r="S41" s="24"/>
      <c r="T41" s="24"/>
      <c r="U41" s="24"/>
      <c r="V41" s="62"/>
      <c r="X41" s="54"/>
      <c r="Y41" s="54"/>
      <c r="Z41" s="54"/>
      <c r="AA41" s="53"/>
    </row>
    <row r="42" spans="1:32" s="5" customFormat="1" ht="17.25" customHeight="1" x14ac:dyDescent="0.2">
      <c r="B42" s="42"/>
      <c r="C42" s="42"/>
      <c r="D42" s="42"/>
      <c r="E42" s="42"/>
      <c r="F42" s="42"/>
      <c r="G42" s="24"/>
      <c r="H42" s="24"/>
      <c r="I42" s="24"/>
      <c r="J42" s="24"/>
      <c r="K42" s="24"/>
      <c r="L42" s="24"/>
      <c r="M42" s="44"/>
      <c r="N42" s="25"/>
      <c r="O42" s="25"/>
      <c r="P42" s="23"/>
      <c r="Q42" s="23"/>
      <c r="R42" s="24"/>
      <c r="S42" s="24"/>
      <c r="T42" s="24"/>
      <c r="U42" s="24"/>
      <c r="V42" s="23"/>
      <c r="X42" s="16"/>
      <c r="Y42" s="16"/>
      <c r="Z42" s="16"/>
      <c r="AA42" s="42"/>
    </row>
  </sheetData>
  <mergeCells count="70">
    <mergeCell ref="B20:B21"/>
    <mergeCell ref="X9:Y9"/>
    <mergeCell ref="B36:F36"/>
    <mergeCell ref="G36:I36"/>
    <mergeCell ref="K36:P36"/>
    <mergeCell ref="R36:U36"/>
    <mergeCell ref="V36:Y36"/>
    <mergeCell ref="B29:B30"/>
    <mergeCell ref="C29:F29"/>
    <mergeCell ref="U29:V29"/>
    <mergeCell ref="C30:F30"/>
    <mergeCell ref="U30:V30"/>
    <mergeCell ref="C16:F16"/>
    <mergeCell ref="B10:F10"/>
    <mergeCell ref="U16:V16"/>
    <mergeCell ref="B26:AC26"/>
    <mergeCell ref="A3:AD3"/>
    <mergeCell ref="AA1:AD1"/>
    <mergeCell ref="B11:Y12"/>
    <mergeCell ref="M10:Q10"/>
    <mergeCell ref="G7:J7"/>
    <mergeCell ref="X8:Y8"/>
    <mergeCell ref="B6:K6"/>
    <mergeCell ref="M6:V6"/>
    <mergeCell ref="G33:I33"/>
    <mergeCell ref="X6:Y6"/>
    <mergeCell ref="AB10:AC10"/>
    <mergeCell ref="AA6:AC6"/>
    <mergeCell ref="AB7:AC9"/>
    <mergeCell ref="R7:U7"/>
    <mergeCell ref="X7:Y7"/>
    <mergeCell ref="G10:J10"/>
    <mergeCell ref="R10:U10"/>
    <mergeCell ref="X10:Y10"/>
    <mergeCell ref="G9:J9"/>
    <mergeCell ref="R9:U9"/>
    <mergeCell ref="G8:J8"/>
    <mergeCell ref="R8:U8"/>
    <mergeCell ref="B41:F41"/>
    <mergeCell ref="G41:K41"/>
    <mergeCell ref="B13:F13"/>
    <mergeCell ref="G13:K13"/>
    <mergeCell ref="C17:F17"/>
    <mergeCell ref="C18:F18"/>
    <mergeCell ref="C19:F19"/>
    <mergeCell ref="C20:F20"/>
    <mergeCell ref="C25:F25"/>
    <mergeCell ref="B33:F33"/>
    <mergeCell ref="C22:F22"/>
    <mergeCell ref="C23:F23"/>
    <mergeCell ref="C24:F24"/>
    <mergeCell ref="C21:F21"/>
    <mergeCell ref="B22:B23"/>
    <mergeCell ref="H39:P39"/>
    <mergeCell ref="V39:AA39"/>
    <mergeCell ref="R39:U39"/>
    <mergeCell ref="U17:V17"/>
    <mergeCell ref="U18:V18"/>
    <mergeCell ref="U24:V24"/>
    <mergeCell ref="U25:V25"/>
    <mergeCell ref="B37:AC38"/>
    <mergeCell ref="U19:V19"/>
    <mergeCell ref="U20:V20"/>
    <mergeCell ref="U21:V21"/>
    <mergeCell ref="U22:V22"/>
    <mergeCell ref="U23:V23"/>
    <mergeCell ref="B16:B17"/>
    <mergeCell ref="B18:B19"/>
    <mergeCell ref="B39:F39"/>
    <mergeCell ref="B24:B25"/>
  </mergeCells>
  <phoneticPr fontId="1"/>
  <dataValidations count="2">
    <dataValidation imeMode="off" allowBlank="1" showInputMessage="1" showErrorMessage="1" sqref="G13 E34 M10 R14:R25 V33:V34 K34:P34 G33:G34 K7:L10 G15 K15:P15 E15 R33:R34 M33:P33 B10 V7:V10 J33 R29:R31 E7:E9 Q13 U13 L13:O13 G7:G10 R7:R10 L41:N41 M42:N42 M14:P14 V14:V15 V41:V42 M5:P5 R41:R42 B13:B14 E5:K5 AH11:AH12 G41:G42 O41:P42 G36 L5:L6" xr:uid="{00000000-0002-0000-0000-000000000000}"/>
    <dataValidation type="list" allowBlank="1" showInputMessage="1" showErrorMessage="1" sqref="G36 G39:G40" xr:uid="{00000000-0002-0000-0000-000001000000}">
      <formula1>"○"</formula1>
    </dataValidation>
  </dataValidations>
  <printOptions horizontalCentered="1"/>
  <pageMargins left="0.51181102362204722" right="0.35" top="0.55118110236220474" bottom="0.35433070866141736" header="0.31496062992125984" footer="0.31496062992125984"/>
  <pageSetup paperSize="9" scale="83" fitToHeight="0" orientation="portrait" r:id="rId1"/>
  <ignoredErrors>
    <ignoredError sqref="G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　申請額計算表（通常用）</vt:lpstr>
      <vt:lpstr>'別紙１　申請額計算表（通常用）'!Print_Area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経営支援課</dc:creator>
  <cp:lastModifiedBy>橘 美枝子</cp:lastModifiedBy>
  <cp:lastPrinted>2021-11-27T06:10:42Z</cp:lastPrinted>
  <dcterms:created xsi:type="dcterms:W3CDTF">2020-05-23T02:59:19Z</dcterms:created>
  <dcterms:modified xsi:type="dcterms:W3CDTF">2021-12-06T05:22:58Z</dcterms:modified>
</cp:coreProperties>
</file>